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Bollettino socio-economico\2024_Sem1\DATI x sito B2024_2s\"/>
    </mc:Choice>
  </mc:AlternateContent>
  <xr:revisionPtr revIDLastSave="0" documentId="13_ncr:1_{4A64FC3E-63CB-4B1F-B3BC-9D31D660738B}" xr6:coauthVersionLast="47" xr6:coauthVersionMax="47" xr10:uidLastSave="{00000000-0000-0000-0000-000000000000}"/>
  <bookViews>
    <workbookView xWindow="-120" yWindow="-120" windowWidth="29040" windowHeight="15720" activeTab="5" xr2:uid="{6CDA1CFE-53E0-4CA9-94C3-15CE83B78755}"/>
  </bookViews>
  <sheets>
    <sheet name="Tasso disocc 15-64" sheetId="1" r:id="rId1"/>
    <sheet name="Tasso inattività 15-64" sheetId="2" r:id="rId2"/>
    <sheet name="Tasso attività 15-64" sheetId="3" r:id="rId3"/>
    <sheet name="Pop cond profess 15-64" sheetId="4" r:id="rId4"/>
    <sheet name="Occu. posiz prof 15-89" sheetId="5" r:id="rId5"/>
    <sheet name="Occu macrosett 15-89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5" i="6" l="1"/>
  <c r="AE45" i="6" s="1"/>
  <c r="U45" i="6"/>
  <c r="T45" i="6"/>
  <c r="S45" i="6"/>
  <c r="R45" i="6"/>
  <c r="AB45" i="6" s="1"/>
  <c r="Q45" i="6"/>
  <c r="AA45" i="6" s="1"/>
  <c r="P45" i="6"/>
  <c r="Y45" i="6" s="1"/>
  <c r="O45" i="6"/>
  <c r="W45" i="6" s="1"/>
  <c r="N45" i="6"/>
  <c r="M45" i="6"/>
  <c r="L45" i="6"/>
  <c r="K45" i="6"/>
  <c r="J45" i="6"/>
  <c r="I45" i="6"/>
  <c r="H45" i="6"/>
  <c r="G45" i="6"/>
  <c r="F45" i="6"/>
  <c r="E45" i="6"/>
  <c r="AC44" i="6"/>
  <c r="AB44" i="6"/>
  <c r="AA44" i="6"/>
  <c r="Z44" i="6"/>
  <c r="Y44" i="6"/>
  <c r="X44" i="6"/>
  <c r="W44" i="6"/>
  <c r="V44" i="6"/>
  <c r="AD44" i="6" s="1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AE43" i="6"/>
  <c r="AD43" i="6"/>
  <c r="AC43" i="6"/>
  <c r="AB43" i="6"/>
  <c r="AA43" i="6"/>
  <c r="Z43" i="6"/>
  <c r="V43" i="6"/>
  <c r="U43" i="6"/>
  <c r="T43" i="6"/>
  <c r="S43" i="6"/>
  <c r="R43" i="6"/>
  <c r="Q43" i="6"/>
  <c r="P43" i="6"/>
  <c r="Y43" i="6" s="1"/>
  <c r="O43" i="6"/>
  <c r="W43" i="6" s="1"/>
  <c r="N43" i="6"/>
  <c r="M43" i="6"/>
  <c r="L43" i="6"/>
  <c r="K43" i="6"/>
  <c r="J43" i="6"/>
  <c r="I43" i="6"/>
  <c r="H43" i="6"/>
  <c r="G43" i="6"/>
  <c r="F43" i="6"/>
  <c r="E43" i="6"/>
  <c r="V42" i="6"/>
  <c r="AE42" i="6" s="1"/>
  <c r="U42" i="6"/>
  <c r="T42" i="6"/>
  <c r="S42" i="6"/>
  <c r="R42" i="6"/>
  <c r="AC42" i="6" s="1"/>
  <c r="Q42" i="6"/>
  <c r="AA42" i="6" s="1"/>
  <c r="P42" i="6"/>
  <c r="X42" i="6" s="1"/>
  <c r="O42" i="6"/>
  <c r="W42" i="6" s="1"/>
  <c r="N42" i="6"/>
  <c r="M42" i="6"/>
  <c r="L42" i="6"/>
  <c r="K42" i="6"/>
  <c r="J42" i="6"/>
  <c r="I42" i="6"/>
  <c r="H42" i="6"/>
  <c r="G42" i="6"/>
  <c r="F42" i="6"/>
  <c r="E42" i="6"/>
  <c r="AC41" i="6"/>
  <c r="AB41" i="6"/>
  <c r="AA41" i="6"/>
  <c r="Z41" i="6"/>
  <c r="Y41" i="6"/>
  <c r="X41" i="6"/>
  <c r="W41" i="6"/>
  <c r="V41" i="6"/>
  <c r="AE41" i="6" s="1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AE40" i="6"/>
  <c r="AD40" i="6"/>
  <c r="AC40" i="6"/>
  <c r="AB40" i="6"/>
  <c r="AA40" i="6"/>
  <c r="V40" i="6"/>
  <c r="U40" i="6"/>
  <c r="T40" i="6"/>
  <c r="S40" i="6"/>
  <c r="R40" i="6"/>
  <c r="Q40" i="6"/>
  <c r="Z40" i="6" s="1"/>
  <c r="P40" i="6"/>
  <c r="Y40" i="6" s="1"/>
  <c r="O40" i="6"/>
  <c r="W40" i="6" s="1"/>
  <c r="N40" i="6"/>
  <c r="M40" i="6"/>
  <c r="L40" i="6"/>
  <c r="K40" i="6"/>
  <c r="J40" i="6"/>
  <c r="I40" i="6"/>
  <c r="H40" i="6"/>
  <c r="G40" i="6"/>
  <c r="F40" i="6"/>
  <c r="E40" i="6"/>
  <c r="V39" i="6"/>
  <c r="AE39" i="6" s="1"/>
  <c r="U39" i="6"/>
  <c r="T39" i="6"/>
  <c r="S39" i="6"/>
  <c r="R39" i="6"/>
  <c r="AC39" i="6" s="1"/>
  <c r="Q39" i="6"/>
  <c r="AA39" i="6" s="1"/>
  <c r="P39" i="6"/>
  <c r="Y39" i="6" s="1"/>
  <c r="O39" i="6"/>
  <c r="W39" i="6" s="1"/>
  <c r="N39" i="6"/>
  <c r="M39" i="6"/>
  <c r="L39" i="6"/>
  <c r="K39" i="6"/>
  <c r="J39" i="6"/>
  <c r="I39" i="6"/>
  <c r="H39" i="6"/>
  <c r="G39" i="6"/>
  <c r="F39" i="6"/>
  <c r="E39" i="6"/>
  <c r="AC38" i="6"/>
  <c r="AB38" i="6"/>
  <c r="AA38" i="6"/>
  <c r="Z38" i="6"/>
  <c r="Y38" i="6"/>
  <c r="X38" i="6"/>
  <c r="W38" i="6"/>
  <c r="V38" i="6"/>
  <c r="AE38" i="6" s="1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AE37" i="6"/>
  <c r="AD37" i="6"/>
  <c r="AC37" i="6"/>
  <c r="AB37" i="6"/>
  <c r="V37" i="6"/>
  <c r="U37" i="6"/>
  <c r="T37" i="6"/>
  <c r="S37" i="6"/>
  <c r="R37" i="6"/>
  <c r="Q37" i="6"/>
  <c r="AA37" i="6" s="1"/>
  <c r="P37" i="6"/>
  <c r="Y37" i="6" s="1"/>
  <c r="O37" i="6"/>
  <c r="W37" i="6" s="1"/>
  <c r="N37" i="6"/>
  <c r="M37" i="6"/>
  <c r="L37" i="6"/>
  <c r="K37" i="6"/>
  <c r="J37" i="6"/>
  <c r="I37" i="6"/>
  <c r="H37" i="6"/>
  <c r="G37" i="6"/>
  <c r="F37" i="6"/>
  <c r="E37" i="6"/>
  <c r="V36" i="6"/>
  <c r="AE36" i="6" s="1"/>
  <c r="U36" i="6"/>
  <c r="T36" i="6"/>
  <c r="S36" i="6"/>
  <c r="R36" i="6"/>
  <c r="AC36" i="6" s="1"/>
  <c r="Q36" i="6"/>
  <c r="AA36" i="6" s="1"/>
  <c r="P36" i="6"/>
  <c r="Y36" i="6" s="1"/>
  <c r="O36" i="6"/>
  <c r="W36" i="6" s="1"/>
  <c r="N36" i="6"/>
  <c r="M36" i="6"/>
  <c r="L36" i="6"/>
  <c r="K36" i="6"/>
  <c r="J36" i="6"/>
  <c r="I36" i="6"/>
  <c r="H36" i="6"/>
  <c r="G36" i="6"/>
  <c r="F36" i="6"/>
  <c r="E36" i="6"/>
  <c r="AC35" i="6"/>
  <c r="AB35" i="6"/>
  <c r="AA35" i="6"/>
  <c r="Z35" i="6"/>
  <c r="Y35" i="6"/>
  <c r="X35" i="6"/>
  <c r="W35" i="6"/>
  <c r="V35" i="6"/>
  <c r="AE35" i="6" s="1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AE34" i="6"/>
  <c r="AD34" i="6"/>
  <c r="AC34" i="6"/>
  <c r="V34" i="6"/>
  <c r="U34" i="6"/>
  <c r="T34" i="6"/>
  <c r="S34" i="6"/>
  <c r="R34" i="6"/>
  <c r="AB34" i="6" s="1"/>
  <c r="Q34" i="6"/>
  <c r="AA34" i="6" s="1"/>
  <c r="P34" i="6"/>
  <c r="Y34" i="6" s="1"/>
  <c r="O34" i="6"/>
  <c r="W34" i="6" s="1"/>
  <c r="N34" i="6"/>
  <c r="M34" i="6"/>
  <c r="L34" i="6"/>
  <c r="K34" i="6"/>
  <c r="J34" i="6"/>
  <c r="I34" i="6"/>
  <c r="H34" i="6"/>
  <c r="G34" i="6"/>
  <c r="F34" i="6"/>
  <c r="E34" i="6"/>
  <c r="W33" i="6"/>
  <c r="V33" i="6"/>
  <c r="AE33" i="6" s="1"/>
  <c r="U33" i="6"/>
  <c r="T33" i="6"/>
  <c r="S33" i="6"/>
  <c r="R33" i="6"/>
  <c r="AB33" i="6" s="1"/>
  <c r="Q33" i="6"/>
  <c r="AA33" i="6" s="1"/>
  <c r="P33" i="6"/>
  <c r="Y33" i="6" s="1"/>
  <c r="O33" i="6"/>
  <c r="N33" i="6"/>
  <c r="M33" i="6"/>
  <c r="L33" i="6"/>
  <c r="K33" i="6"/>
  <c r="J33" i="6"/>
  <c r="I33" i="6"/>
  <c r="H33" i="6"/>
  <c r="G33" i="6"/>
  <c r="F33" i="6"/>
  <c r="E33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AE31" i="6"/>
  <c r="AD31" i="6"/>
  <c r="V31" i="6"/>
  <c r="U31" i="6"/>
  <c r="T31" i="6"/>
  <c r="S31" i="6"/>
  <c r="R31" i="6"/>
  <c r="AC31" i="6" s="1"/>
  <c r="Q31" i="6"/>
  <c r="AA31" i="6" s="1"/>
  <c r="P31" i="6"/>
  <c r="Y31" i="6" s="1"/>
  <c r="O31" i="6"/>
  <c r="W31" i="6" s="1"/>
  <c r="N31" i="6"/>
  <c r="M31" i="6"/>
  <c r="L31" i="6"/>
  <c r="K31" i="6"/>
  <c r="J31" i="6"/>
  <c r="I31" i="6"/>
  <c r="H31" i="6"/>
  <c r="G31" i="6"/>
  <c r="F31" i="6"/>
  <c r="E31" i="6"/>
  <c r="Y30" i="6"/>
  <c r="X30" i="6"/>
  <c r="W30" i="6"/>
  <c r="V30" i="6"/>
  <c r="AE30" i="6" s="1"/>
  <c r="U30" i="6"/>
  <c r="T30" i="6"/>
  <c r="S30" i="6"/>
  <c r="R30" i="6"/>
  <c r="AB30" i="6" s="1"/>
  <c r="Q30" i="6"/>
  <c r="AA30" i="6" s="1"/>
  <c r="P30" i="6"/>
  <c r="O30" i="6"/>
  <c r="N30" i="6"/>
  <c r="M30" i="6"/>
  <c r="L30" i="6"/>
  <c r="K30" i="6"/>
  <c r="J30" i="6"/>
  <c r="I30" i="6"/>
  <c r="H30" i="6"/>
  <c r="G30" i="6"/>
  <c r="F30" i="6"/>
  <c r="E30" i="6"/>
  <c r="B1" i="6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A1" i="5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1" i="4"/>
  <c r="A1" i="3"/>
  <c r="A1" i="2"/>
  <c r="A1" i="1"/>
  <c r="AE44" i="6" l="1"/>
  <c r="Z42" i="6"/>
  <c r="Z36" i="6"/>
  <c r="AC30" i="6"/>
  <c r="Z39" i="6"/>
  <c r="Y42" i="6"/>
  <c r="X45" i="6"/>
  <c r="AD30" i="6"/>
  <c r="AC33" i="6"/>
  <c r="AB36" i="6"/>
  <c r="X31" i="6"/>
  <c r="AD33" i="6"/>
  <c r="AB39" i="6"/>
  <c r="Z45" i="6"/>
  <c r="X33" i="6"/>
  <c r="AD35" i="6"/>
  <c r="Z30" i="6"/>
  <c r="Z33" i="6"/>
  <c r="AC45" i="6"/>
  <c r="AD45" i="6"/>
  <c r="X36" i="6"/>
  <c r="AD38" i="6"/>
  <c r="X39" i="6"/>
  <c r="AD41" i="6"/>
  <c r="X34" i="6"/>
  <c r="AD36" i="6"/>
  <c r="AB42" i="6"/>
  <c r="Z31" i="6"/>
  <c r="X37" i="6"/>
  <c r="AD39" i="6"/>
  <c r="Z34" i="6"/>
  <c r="X40" i="6"/>
  <c r="AD42" i="6"/>
  <c r="AB31" i="6"/>
  <c r="Z37" i="6"/>
  <c r="X43" i="6"/>
</calcChain>
</file>

<file path=xl/sharedStrings.xml><?xml version="1.0" encoding="utf-8"?>
<sst xmlns="http://schemas.openxmlformats.org/spreadsheetml/2006/main" count="721" uniqueCount="166">
  <si>
    <t>Dataset:Tasso di  disoccupazione</t>
  </si>
  <si>
    <t>Tipo dato</t>
  </si>
  <si>
    <t>tasso di disoccupazione</t>
  </si>
  <si>
    <t>Sesso</t>
  </si>
  <si>
    <t>totale</t>
  </si>
  <si>
    <t>Durata della disoccupazione</t>
  </si>
  <si>
    <t>Classe di età</t>
  </si>
  <si>
    <t>15-64 anni</t>
  </si>
  <si>
    <t>Seleziona periodo</t>
  </si>
  <si>
    <t>2019</t>
  </si>
  <si>
    <t xml:space="preserve">  T1-2019</t>
  </si>
  <si>
    <t xml:space="preserve">  T2-2019</t>
  </si>
  <si>
    <t xml:space="preserve">  T3-2019</t>
  </si>
  <si>
    <t xml:space="preserve">  T4-2019</t>
  </si>
  <si>
    <t>2020</t>
  </si>
  <si>
    <t xml:space="preserve">  T1-2020</t>
  </si>
  <si>
    <t xml:space="preserve">  T2-2020</t>
  </si>
  <si>
    <t xml:space="preserve">  T3-2020</t>
  </si>
  <si>
    <t xml:space="preserve">  T4-2020</t>
  </si>
  <si>
    <t>2021</t>
  </si>
  <si>
    <t xml:space="preserve">  T1-2021</t>
  </si>
  <si>
    <t xml:space="preserve">  T2-2021</t>
  </si>
  <si>
    <t xml:space="preserve">  T3-2021</t>
  </si>
  <si>
    <t xml:space="preserve">  T4-2021</t>
  </si>
  <si>
    <t xml:space="preserve">  T1-2022</t>
  </si>
  <si>
    <t xml:space="preserve">  T2-2022</t>
  </si>
  <si>
    <t xml:space="preserve">  T3-2022</t>
  </si>
  <si>
    <t xml:space="preserve">  T4-2022</t>
  </si>
  <si>
    <t xml:space="preserve">  T1-2023</t>
  </si>
  <si>
    <t>T2-2023</t>
  </si>
  <si>
    <t>T3-2023</t>
  </si>
  <si>
    <t>T4-2023</t>
  </si>
  <si>
    <t>T1-2024</t>
  </si>
  <si>
    <t>Italia</t>
  </si>
  <si>
    <t xml:space="preserve">  Piemonte</t>
  </si>
  <si>
    <t xml:space="preserve">  Valle d'Aosta / Vallée d'Aoste</t>
  </si>
  <si>
    <t xml:space="preserve">  Liguria</t>
  </si>
  <si>
    <t xml:space="preserve">  Lombardia</t>
  </si>
  <si>
    <t xml:space="preserve">  Trentino Alto Adige / Südtirol</t>
  </si>
  <si>
    <t xml:space="preserve">  Veneto</t>
  </si>
  <si>
    <t xml:space="preserve">  Friuli-Venezia Giulia</t>
  </si>
  <si>
    <t xml:space="preserve">  Emilia-Romagna</t>
  </si>
  <si>
    <t xml:space="preserve">  Toscana</t>
  </si>
  <si>
    <t xml:space="preserve">  Umbria</t>
  </si>
  <si>
    <t xml:space="preserve">  Marche</t>
  </si>
  <si>
    <t xml:space="preserve">  Lazio</t>
  </si>
  <si>
    <t xml:space="preserve">  Abruzzo</t>
  </si>
  <si>
    <t xml:space="preserve">  Molise</t>
  </si>
  <si>
    <t xml:space="preserve">  Campania</t>
  </si>
  <si>
    <t xml:space="preserve">  Puglia</t>
  </si>
  <si>
    <t xml:space="preserve">  Basilicata</t>
  </si>
  <si>
    <t xml:space="preserve">  Calabria</t>
  </si>
  <si>
    <t xml:space="preserve">  Sicilia</t>
  </si>
  <si>
    <t xml:space="preserve">  Sardegna</t>
  </si>
  <si>
    <t>Dati estratti il 03 Oct 2022 11:37 UTC (GMT) da I.Stat</t>
  </si>
  <si>
    <t>Dati estratti il 18 Jan 2023 13:15 UTC (GMT) da I.Stat</t>
  </si>
  <si>
    <t>Dati estratti il 15 Mar 2023 15:44 UTC (GMT) da I.Stat</t>
  </si>
  <si>
    <t>Dati estratti il 04 Jul 2024 12:50 UTC (GMT) da I.Stat</t>
  </si>
  <si>
    <t xml:space="preserve">Tasso di disoccupazione (15-64 anni) in Abruzzo e in Italia. 
4° trimestre 2021 – 1° trimestre 2024
</t>
  </si>
  <si>
    <t xml:space="preserve">   T2-2023</t>
  </si>
  <si>
    <t xml:space="preserve">   T3-2023</t>
  </si>
  <si>
    <t xml:space="preserve">   T4-2023</t>
  </si>
  <si>
    <t xml:space="preserve">   T1-2024</t>
  </si>
  <si>
    <t>Abruzzo</t>
  </si>
  <si>
    <t>Tasso di disoccupazione (15-64 anni) per regione. 1° trimestre 2023 - 1° trimestre 2024</t>
  </si>
  <si>
    <t xml:space="preserve">  Friuli-Venezia G.</t>
  </si>
  <si>
    <t xml:space="preserve">  Valle d'Aosta </t>
  </si>
  <si>
    <t xml:space="preserve">  Trentino-A. Adige</t>
  </si>
  <si>
    <t/>
  </si>
  <si>
    <t xml:space="preserve">  Valle d'Aosta</t>
  </si>
  <si>
    <t>&lt;?xml version="1.0" encoding="utf-16"?&gt;&lt;WebTableParameter xmlns:xsd="http://www.w3.org/2001/XMLSchema" xmlns:xsi="http://www.w3.org/2001/XMLSchema-instance" xmlns="http://stats.oecd.org/OECDStatWS/2004/03/01/"&gt;&lt;DataTable Code="DCCV_TAXINATT1" HasMetadata="true"&gt;&lt;Name LocaleIsoCode="en"&gt;Inactivity  rate&lt;/Name&gt;&lt;Name LocaleIsoCode="it"&gt;Tasso di  inattività&lt;/Name&gt;&lt;Dimension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Code="ITC1" HasMetadata="false" HasChild="0"&gt;&lt;Name LocaleIsoCode="en"&gt;Piemonte&lt;/Name&gt;&lt;Name LocaleIsoCode="it"&gt;Piemonte&lt;/Name&gt;&lt;/ChildMember&gt;&lt;ChildMember Code="ITC2" HasMetadata="false" HasChild="0"&gt;&lt;Name LocaleIsoCode="en"&gt;Valle d'Aosta / Vallée d'Aoste&lt;/Name&gt;&lt;Name LocaleIsoCode="it"&gt;Valle d'Aosta / Vallée d'Aoste&lt;/Name&gt;&lt;/ChildMember&gt;&lt;ChildMember Code="ITC3" HasMetadata="false" HasChild="0"&gt;&lt;Name LocaleIsoCode="en"&gt;Liguria&lt;/Name&gt;&lt;Name LocaleIsoCode="it"&gt;Liguria&lt;/Name&gt;&lt;/ChildMember&gt;&lt;ChildMember Code="ITC4" HasMetadata="false" HasChild="0"&gt;&lt;Name LocaleIsoCode="en"&gt;Lombardia&lt;/Name&gt;&lt;Name LocaleIsoCode="it"&gt;Lombardia&lt;/Name&gt;&lt;/ChildMember&gt;&lt;ChildMember Code="ITDA" HasMetadata="false" HasChild="0"&gt;&lt;Name LocaleIsoCode="en"&gt;Trentino Alto Adige / Südtirol&lt;/Name&gt;&lt;Name LocaleIsoCode="it"&gt;Trentino Alto Adige / Südtirol&lt;/Name&gt;&lt;/ChildMember&gt;&lt;ChildMember Code="ITD3" HasMetadata="false" HasChild="0"&gt;&lt;Name LocaleIsoCode="en"&gt;Veneto&lt;/Name&gt;&lt;Name LocaleIsoCode="it"&gt;Veneto&lt;/Name&gt;&lt;/ChildMember&gt;&lt;ChildMember Code="ITD4" HasMetadata="false" HasChild="0"&gt;&lt;Name LocaleIsoCode="en"&gt;Friuli-Venezia Giulia&lt;/Name&gt;&lt;Name LocaleIsoCode="it"&gt;Friuli-Venezia Giulia&lt;/Name&gt;&lt;/ChildMember&gt;&lt;ChildMember Code="ITD5" HasMetadata="false" HasChild="0"&gt;&lt;Name LocaleIsoCode="en"&gt;Emilia-Romagna&lt;/Name&gt;&lt;Name LocaleIsoCode="it"&gt;Emilia-Romagna&lt;/Name&gt;&lt;/ChildMember&gt;&lt;ChildMember Code="ITE1" HasMetadata="false" HasChild="0"&gt;&lt;Name LocaleIsoCode="en"&gt;Toscana&lt;/Name&gt;&lt;Name LocaleIsoCode="it"&gt;Toscana&lt;/Name&gt;&lt;/ChildMember&gt;&lt;ChildMember Code="ITE2" HasMetadata="false" HasChild="0"&gt;&lt;Name LocaleIsoCode="en"&gt;Umbria&lt;/Name&gt;&lt;Name LocaleIsoCode="it"&gt;Umbria&lt;/Name&gt;&lt;/ChildMember&gt;&lt;ChildMember Code="ITE3" HasMetadata="false" HasChild="0"&gt;&lt;Name LocaleIsoCode="en"&gt;Marche&lt;/Name&gt;&lt;Name LocaleIsoCode="it"&gt;Marche&lt;/Name&gt;&lt;/ChildMember&gt;&lt;ChildMember Code="ITE4" HasMetadata="false" HasChild="0"&gt;&lt;Name LocaleIsoCode="en"&gt;Lazio&lt;/Name&gt;&lt;Name LocaleIsoCode="it"&gt;Lazio&lt;/Name&gt;&lt;/ChildMember&gt;&lt;ChildMember Code="ITF1" HasMetadata="false" HasChild="0"&gt;&lt;Name LocaleIsoCode="en"&gt;Abruzzo&lt;/Name&gt;&lt;Name LocaleIsoCode="it"&gt;Abruzzo&lt;/Name&gt;&lt;/ChildMember&gt;&lt;ChildMember Code="ITF2" HasMetadata="false" HasChild="0"&gt;&lt;Name LocaleIsoCode="en"&gt;Molise&lt;/Name&gt;&lt;Name LocaleIsoCode="it"&gt;Molise&lt;/Name&gt;&lt;/ChildMember&gt;&lt;ChildMember Code="ITF3" HasMetadata="false" HasChild="0"&gt;&lt;Name LocaleIsoCode="en"&gt;Campania&lt;/Name&gt;&lt;Name LocaleIsoCode="it"&gt;Campania&lt;/Name&gt;&lt;/ChildMember&gt;&lt;ChildMember Code="ITF4" HasMetadata="false" HasChild="0"&gt;&lt;Name LocaleIsoCode="en"&gt;Puglia&lt;/Name&gt;&lt;Name LocaleIsoCode="it"&gt;Puglia&lt;/Name&gt;&lt;/ChildMember&gt;&lt;ChildMember Code="ITF5" HasMetadata="false" HasChild="0"&gt;&lt;Name LocaleIsoCode="en"&gt;Basilicata&lt;/Name&gt;&lt;Name LocaleIsoCode="it"&gt;Basilicata&lt;/Name&gt;&lt;/ChildMember&gt;&lt;ChildMember Code="ITF6" HasMetadata="false" HasChild="0"&gt;&lt;Name LocaleIsoCode="en"&gt;Calabria&lt;/Name&gt;&lt;Name LocaleIsoCode="it"&gt;Calabria&lt;/Name&gt;&lt;/ChildMember&gt;&lt;ChildMember Code="ITG1" HasMetadata="false" HasChild="0"&gt;&lt;Name LocaleIsoCode="en"&gt;Sicilia&lt;/Name&gt;&lt;Name LocaleIsoCode="it"&gt;Sicilia&lt;/Name&gt;&lt;/ChildMember&gt;&lt;ChildMember Code="ITG2" HasMetadata="false" HasChild="0"&gt;&lt;Name LocaleIsoCode="en"&gt;Sardegna&lt;/Name&gt;&lt;Name LocaleIsoCode="it"&gt;Sardegna&lt;/Name&gt;&lt;/ChildMember&gt;&lt;/Member&gt;&lt;/Dimension&gt;&lt;Dimension Code="TIPO_DATO_FOL" HasMetadata="false" CommonCode="TIPO_DATO_FOL" Display="labels"&gt;&lt;Name LocaleIsoCode="en"&gt;Data type&lt;/Name&gt;&lt;Name LocaleIsoCode="it"&gt;Tipo dato&lt;/Name&gt;&lt;Member Code="INAC_R" HasMetadata="false" HasOnlyUnitMetadata="false" HasChild="0"&gt;&lt;Name LocaleIsoCode="en"&gt;inactivity rate&lt;/Name&gt;&lt;Name LocaleIsoCode="it"&gt;tasso di inattività&lt;/Name&gt;&lt;/Member&gt;&lt;/Dimension&gt;&lt;Dimension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Code="Y15-64" HasMetadata="false" HasChild="0"&gt;&lt;Name LocaleIsoCode="en"&gt;15-64 years&lt;/Name&gt;&lt;Name LocaleIsoCode="it"&gt;15-64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Code="7" HasMetadata="false" HasChild="0"&gt;&lt;Name LocaleIsoCode="en"&gt;upper and post secondary&lt;/Name&gt;&lt;Name LocaleIsoCode="it"&gt;diploma&lt;/Name&gt;&lt;/Member&gt;&lt;Member Code="11" HasMetadata="false" HasChild="0"&gt;&lt;Name LocaleIsoCode="en"&gt;tertiary (university, doctoral and specialization courses)&lt;/Name&gt;&lt;Name LocaleIsoCode="it"&gt;laurea e post-laurea&lt;/Name&gt;&lt;/Member&gt;&lt;Member Code="99" HasMetadata="false" HasChild="0" IsDisplayed="true"&gt;&lt;Name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Code="2019Q1" HasMetadata="false"&gt;&lt;Name LocaleIsoCode="en"&gt;Q1-2019&lt;/Name&gt;&lt;Name LocaleIsoCode="it"&gt;T1-2019&lt;/Name&gt;&lt;/ChildMember&gt;&lt;ChildMember Code="2019Q2" HasMetadata="false"&gt;&lt;Name LocaleIsoCode="en"&gt;Q2-2019&lt;/Name&gt;&lt;Name LocaleIsoCode="it"&gt;T2-2019&lt;/Name&gt;&lt;/ChildMember&gt;&lt;ChildMember Code="2019Q3" HasMetadata="false"&gt;&lt;Name LocaleIsoCode="en"&gt;Q3-2019&lt;/Name&gt;&lt;Name LocaleIsoCode="it"&gt;T3-2019&lt;/Name&gt;&lt;/ChildMember&gt;&lt;ChildMember Code="2019Q4" HasMetadata="false"&gt;&lt;Name LocaleIsoCode="en"&gt;Q4-2019&lt;/Name&gt;&lt;Name LocaleIsoCode="it"&gt;T4-2019&lt;/Name&gt;&lt;/ChildMember&gt;&lt;/Member&gt;&lt;Member Code="2020" HasMetadata="false"&gt;&lt;Name LocaleIsoCode="en"&gt;2020&lt;/Name&gt;&lt;Name LocaleIsoCode="it"&gt;2020&lt;/Name&gt;&lt;ChildMember Code="2020Q1" HasMetadata="false"&gt;&lt;Name LocaleIsoCode="en"&gt;Q1-2020&lt;/Name&gt;&lt;Name LocaleIsoCode="it"&gt;T1-2020&lt;/Name&gt;&lt;/ChildMember&gt;&lt;ChildMember Code="2020Q2" HasMetadata="false"&gt;&lt;Name LocaleIsoCode="en"&gt;Q2-2020&lt;/Name&gt;&lt;Name LocaleIsoCode="it"&gt;T2-2020&lt;/Name&gt;&lt;/ChildMember&gt;&lt;ChildMember Code="2020Q3" HasMetadata="false"&gt;&lt;Name LocaleIsoCode="en"&gt;Q3-2020&lt;/Name&gt;&lt;Name LocaleIsoCode="it"&gt;T3-2020&lt;/Name&gt;&lt;/ChildMember&gt;&lt;ChildMember Code="2020Q4" HasMetadata="false"&gt;&lt;Name LocaleIsoCode="en"&gt;Q4-2020&lt;/Name&gt;&lt;Name LocaleIsoCode="it"&gt;T4-2020&lt;/Name&gt;&lt;/ChildMember&gt;&lt;/Member&gt;&lt;Member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Annual="2019" Quarters="2019Q1" /&gt;&lt;/TimeDimension&gt;&lt;/WBOSInformations&gt;&lt;Tabulation Axis="horizontal"&gt;&lt;Dimension Code="TIME" CommonCode="TIME" /&gt;&lt;/Tabulation&gt;&lt;Tabulation Axis="vertical"&gt;&lt;Dimension Code="ITTER107" CommonCode="ITTER107" /&gt;&lt;/Tabulation&gt;&lt;Tabulation Axis="page"&gt;&lt;Dimension Code="TIPO_DATO_FOL" CommonCode="TIPO_DATO_FOL" /&gt;&lt;Dimension Code="SEXISTAT1" CommonCode="SEXISTAT1" /&gt;&lt;Dimension Code="ETA1" CommonCode="ETA1" /&gt;&lt;Dimension Code="TITOLO_STUDIO" CommonCode="TITOLO_STUDIO" /&gt;&lt;Dimension Code="CITTADINANZA" CommonCode="CITTADINANZA" /&gt;&lt;/Tabulation&gt;&lt;Formatting&gt;&lt;Labels LocaleIsoCode="it" /&gt;&lt;Power&gt;0&lt;/Power&gt;&lt;Decimals&gt;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LocaleIsoCode="it"&gt;Tasso inattività per regione TRIMESTRALE&lt;/Name&gt;&lt;AbsoluteUri&gt;http://dati.istat.it//View.aspx?QueryId=48633&amp;amp;QueryType=Personal&amp;amp;Lang=it&lt;/AbsoluteUri&gt;&lt;/Query&gt;&lt;/WebTableParameter&gt;</t>
  </si>
  <si>
    <t>Dataset:Tasso di  inattività</t>
  </si>
  <si>
    <t>tasso di inattività</t>
  </si>
  <si>
    <t>Titolo di studio</t>
  </si>
  <si>
    <t xml:space="preserve">  T2-2023</t>
  </si>
  <si>
    <t xml:space="preserve">  T3-2023</t>
  </si>
  <si>
    <t xml:space="preserve">  T4-2023</t>
  </si>
  <si>
    <t xml:space="preserve">  T1-2024</t>
  </si>
  <si>
    <t>Territorio</t>
  </si>
  <si>
    <t>Dati estratti il 04 Oct 2022 07:30 UTC (GMT) da I.Stat</t>
  </si>
  <si>
    <t>Dati estratti il 18 Jan 2023 13:27 UTC (GMT) da I.Stat</t>
  </si>
  <si>
    <t>Dati estratti il 15 Mar 2023 15:46 UTC (GMT) da I.Stat</t>
  </si>
  <si>
    <t>Dati estratti il 21 Jun 2023 07:59 UTC (GMT) da I.Stat</t>
  </si>
  <si>
    <t>Dati estratti il 05 Jul 2024 07:32 UTC (GMT) da I.Stat</t>
  </si>
  <si>
    <t xml:space="preserve">Tasso di inattività (15-64 anni) in Abruzzo e in Italia. </t>
  </si>
  <si>
    <t>4° trimestre 2021 - 1° trimestre 2024</t>
  </si>
  <si>
    <t>Dataset:Tasso di  attività</t>
  </si>
  <si>
    <t>tasso di attività</t>
  </si>
  <si>
    <t>Dati estratti il 04 Oct 2022 07:32 UTC (GMT) da I.Stat</t>
  </si>
  <si>
    <t>Dati estratti il 20 Jan 2023 11:41 UTC (GMT) da I.Stat</t>
  </si>
  <si>
    <t>Dati estratti il 21 Jun 2023 08:00 UTC (GMT) da I.Stat</t>
  </si>
  <si>
    <t xml:space="preserve">Tasso di attività (15 - 64 anni) per regione </t>
  </si>
  <si>
    <t>1° trimestre 2023 e 1° trimestre 2024</t>
  </si>
  <si>
    <t xml:space="preserve">  Trentino A. Adige</t>
  </si>
  <si>
    <t>&lt;?xml version="1.0" encoding="utf-16"?&gt;&lt;WebTableParameter xmlns:xsd="http://www.w3.org/2001/XMLSchema" xmlns:xsi="http://www.w3.org/2001/XMLSchema-instance" xmlns="http://stats.oecd.org/OECDStatWS/2004/03/01/"&gt;&lt;DataTable Code="DCCV_POPCOND1" HasMetadata="true"&gt;&lt;Name LocaleIsoCode="en"&gt;Popoulation  by labour status&lt;/Name&gt;&lt;Name LocaleIsoCode="it"&gt;Popolazione  per condizione professionale&lt;/Name&gt;&lt;Dimension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HasChild="0" IsDisplayed="true"&gt;&lt;Name LocaleIsoCode="en"&gt;Abruzzo&lt;/Name&gt;&lt;Name LocaleIsoCode="it"&gt;Abruzzo&lt;/Name&gt;&lt;/ChildMember&gt;&lt;ChildMember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LocaleIsoCode="it"&gt;Sardegna&lt;/Name&gt;&lt;/ChildMember&gt;&lt;/Member&gt;&lt;/Dimension&gt;&lt;Dimension Code="TIPO_DATO_FOL" HasMetadata="false" CommonCode="TIPO_DATO_FOL" Display="labels"&gt;&lt;Name LocaleIsoCode="en"&gt;Data type&lt;/Name&gt;&lt;Name LocaleIsoCode="it"&gt;Tipo dato&lt;/Name&gt;&lt;Member Code="POP" HasMetadata="false" HasOnlyUnitMetadata="false" HasChild="0"&gt;&lt;Name LocaleIsoCode="en"&gt;population 0 years and high (thousands)&lt;/Name&gt;&lt;Name LocaleIsoCode="it"&gt;popolazione 0 anni e più (in migliaia)&lt;/Name&gt;&lt;/Member&gt;&lt;/Dimension&gt;&lt;Dimension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Code="Y0-14" HasMetadata="false" HasChild="0"&gt;&lt;Name LocaleIsoCode="en"&gt;0-14 years&lt;/Name&gt;&lt;Name LocaleIsoCode="it"&gt;0-14 anni&lt;/Name&gt;&lt;/Member&gt;&lt;Member Code="Y15-64" HasMetadata="false" HasChild="0" IsDisplayed="true"&gt;&lt;Name LocaleIsoCode="en"&gt;15-64 years&lt;/Name&gt;&lt;Name LocaleIsoCode="it"&gt;15-64 anni&lt;/Name&gt;&lt;/Member&gt;&lt;Member Code="Y15-74" HasMetadata="false" HasChild="0"&gt;&lt;Name LocaleIsoCode="en"&gt;15-74 years&lt;/Name&gt;&lt;Name LocaleIsoCode="it"&gt;15-74 anni&lt;/Name&gt;&lt;/Member&gt;&lt;Member Code="Y_GE15" HasMetadata="false" HasChild="0"&gt;&lt;Name LocaleIsoCode="en"&gt;15 years and over&lt;/Name&gt;&lt;Name LocaleIsoCode="it"&gt;15 anni e più&lt;/Name&gt;&lt;/Member&gt;&lt;/Dimension&gt;&lt;Dimension Code="CONDIZIONE_PROF" HasMetadata="false" CommonCode="CONDIZIONE_PROF" Display="labels"&gt;&lt;Name LocaleIsoCode="en"&gt;Labour status&lt;/Name&gt;&lt;Name LocaleIsoCode="it"&gt;Condizione professionale&lt;/Name&gt;&lt;Member Code="99" HasMetadata="false" HasChild="0"&gt;&lt;Name LocaleIsoCode="en"&gt;total&lt;/Name&gt;&lt;Name LocaleIsoCode="it"&gt;totale&lt;/Name&gt;&lt;/Member&gt;&lt;/Dimension&gt;&lt;Dimension Code="CONDIZIONE_PROF_EU" HasMetadata="false" CommonCode="CONDIZIONE_PROF_EU" Display="labels"&gt;&lt;Name LocaleIsoCode="en"&gt;European labour status&lt;/Name&gt;&lt;Name LocaleIsoCode="it"&gt;Condizione professionale europea&lt;/Name&gt;&lt;Member Code="LF" HasMetadata="false" HasChild="0"&gt;&lt;Name LocaleIsoCode="en"&gt;labour force&lt;/Name&gt;&lt;Name LocaleIsoCode="it"&gt;forze lavoro&lt;/Name&gt;&lt;/Member&gt;&lt;Member Code="EMP" HasMetadata="false" HasChild="0" IsDisplayed="true"&gt;&lt;Name LocaleIsoCode="en"&gt;employed persons&lt;/Name&gt;&lt;Name LocaleIsoCode="it"&gt;occupati&lt;/Name&gt;&lt;/Member&gt;&lt;Member Code="UNEM" HasMetadata="false" HasChild="0"&gt;&lt;Name LocaleIsoCode="en"&gt;unemployed persons&lt;/Name&gt;&lt;Name LocaleIsoCode="it"&gt;disoccupati&lt;/Name&gt;&lt;/Member&gt;&lt;Member Code="TOTIN" HasMetadata="false" HasChild="1"&gt;&lt;Name LocaleIsoCode="en"&gt;total inactive persons &lt;/Name&gt;&lt;Name LocaleIsoCode="it"&gt;totale inattivi&lt;/Name&gt;&lt;ChildMember Code="LFP" HasMetadata="false" HasChild="0"&gt;&lt;Name LocaleIsoCode="en"&gt;additional potential labour force&lt;/Name&gt;&lt;Name LocaleIsoCode="it"&gt;forze lavoro potenziali&lt;/Name&gt;&lt;/ChildMember&gt;&lt;ChildMember Code="NOT" HasMetadata="false" HasChild="0"&gt;&lt;Name LocaleIsoCode="en"&gt;not seeking employment and not available to work  (15-74 years)&lt;/Name&gt;&lt;Name LocaleIsoCode="it"&gt;non cercano e non disponibili &lt;/Name&gt;&lt;/ChildMember&gt;&lt;/Member&gt;&lt;Member Code="TOT"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Code="RUOLO_FAM" HasMetadata="false" CommonCode="RUOLO_FAM" Display="labels"&gt;&lt;Name LocaleIsoCode="en"&gt;Role in household&lt;/Name&gt;&lt;Name LocaleIsoCode="it"&gt;Ruolo in famiglia&lt;/Name&gt;&lt;Member Code="TOT" HasMetadata="false" HasChild="0"&gt;&lt;Name LocaleIsoCode="en"&gt;total&lt;/Name&gt;&lt;Name LocaleIsoCode="it"&gt;totale&lt;/Name&gt;&lt;/Member&gt;&lt;/Dimension&gt;&lt;Dimension Code="SI_NO" HasMetadata="false" CommonCode="SI_NO" Display="labels"&gt;&lt;Name LocaleIsoCode="en"&gt;Student&lt;/Name&gt;&lt;Name LocaleIsoCode="it"&gt;Studente&lt;/Name&gt;&lt;Member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Code="2019Q1" HasMetadata="false"&gt;&lt;Name LocaleIsoCode="en"&gt;Q1-2019&lt;/Name&gt;&lt;Name LocaleIsoCode="it"&gt;T1-2019&lt;/Name&gt;&lt;/ChildMember&gt;&lt;ChildMember Code="2019Q2" HasMetadata="false"&gt;&lt;Name LocaleIsoCode="en"&gt;Q2-2019&lt;/Name&gt;&lt;Name LocaleIsoCode="it"&gt;T2-2019&lt;/Name&gt;&lt;/ChildMember&gt;&lt;ChildMember Code="2019Q3" HasMetadata="false"&gt;&lt;Name LocaleIsoCode="en"&gt;Q3-2019&lt;/Name&gt;&lt;Name LocaleIsoCode="it"&gt;T3-2019&lt;/Name&gt;&lt;/ChildMember&gt;&lt;ChildMember Code="2019Q4" HasMetadata="false"&gt;&lt;Name LocaleIsoCode="en"&gt;Q4-2019&lt;/Name&gt;&lt;Name LocaleIsoCode="it"&gt;T4-2019&lt;/Name&gt;&lt;/ChildMember&gt;&lt;/Member&gt;&lt;Member Code="2020" HasMetadata="false"&gt;&lt;Name LocaleIsoCode="en"&gt;2020&lt;/Name&gt;&lt;Name LocaleIsoCode="it"&gt;2020&lt;/Name&gt;&lt;ChildMember Code="2020Q1" HasMetadata="false"&gt;&lt;Name LocaleIsoCode="en"&gt;Q1-2020&lt;/Name&gt;&lt;Name LocaleIsoCode="it"&gt;T1-2020&lt;/Name&gt;&lt;/ChildMember&gt;&lt;ChildMember Code="2020Q2" HasMetadata="false"&gt;&lt;Name LocaleIsoCode="en"&gt;Q2-2020&lt;/Name&gt;&lt;Name LocaleIsoCode="it"&gt;T2-2020&lt;/Name&gt;&lt;/ChildMember&gt;&lt;ChildMember Code="2020Q3" HasMetadata="false"&gt;&lt;Name LocaleIsoCode="en"&gt;Q3-2020&lt;/Name&gt;&lt;Name LocaleIsoCode="it"&gt;T3-2020&lt;/Name&gt;&lt;/ChildMember&gt;&lt;ChildMember Code="2020Q4" HasMetadata="false"&gt;&lt;Name LocaleIsoCode="en"&gt;Q4-2020&lt;/Name&gt;&lt;Name LocaleIsoCode="it"&gt;T4-2020&lt;/Name&gt;&lt;/ChildMember&gt;&lt;/Member&gt;&lt;Member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Annual="2019" Quarters="2019Q1" /&gt;&lt;/TimeDimension&gt;&lt;/WBOSInformations&gt;&lt;Tabulation Axis="horizontal"&gt;&lt;Dimension Code="TIME" CommonCode="TIME" /&gt;&lt;/Tabulation&gt;&lt;Tabulation Axis="vertical"&gt;&lt;Dimension Code="CONDIZIONE_PROF_EU" CommonCode="CONDIZIONE_PROF_EU" /&gt;&lt;/Tabulation&gt;&lt;Tabulation Axis="page"&gt;&lt;Dimension Code="TIPO_DATO_FOL" CommonCode="TIPO_DATO_FOL" /&gt;&lt;Dimension Code="SEXISTAT1" CommonCode="SEXISTAT1" /&gt;&lt;Dimension Code="ETA1" CommonCode="ETA1" /&gt;&lt;Dimension Code="ITTER107" CommonCode="ITTER107" /&gt;&lt;Dimension Code="CONDIZIONE_PROF" CommonCode="CONDIZIONE_PROF" /&gt;&lt;Dimension Code="CITTADINANZA" CommonCode="CITTADINANZA" /&gt;&lt;Dimension Code="RUOLO_FAM" CommonCode="RUOLO_FAM" /&gt;&lt;Dimension Code="SI_NO" CommonCode="SI_NO"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LocaleIsoCode="it"&gt;Pop per condiz professionale TRIMESTRALE&lt;/Name&gt;&lt;AbsoluteUri&gt;http://dati.istat.it//View.aspx?QueryId=48641&amp;amp;QueryType=Personal&amp;amp;Lang=it&lt;/AbsoluteUri&gt;&lt;/Query&gt;&lt;/WebTableParameter&gt;</t>
  </si>
  <si>
    <t>Dataset:Popolazione  per condizione professionale</t>
  </si>
  <si>
    <t>popolazione 0 anni e più (in migliaia)</t>
  </si>
  <si>
    <t>Condizione professionale europea</t>
  </si>
  <si>
    <t>forze lavoro</t>
  </si>
  <si>
    <t>occupati</t>
  </si>
  <si>
    <t>disoccupati</t>
  </si>
  <si>
    <t>totale inattivi</t>
  </si>
  <si>
    <t xml:space="preserve">  forze lavoro potenziali</t>
  </si>
  <si>
    <t xml:space="preserve">  non cercano e non disponibili</t>
  </si>
  <si>
    <t>Dati estratti il 04 Oct 2022 15:13 UTC (GMT) da I.Stat</t>
  </si>
  <si>
    <t>Dati estratti il 15 Mar 2023 15:51 UTC (GMT) da I.Stat</t>
  </si>
  <si>
    <t>Dati estratti il 22 Jun 2023 16:38 UTC (GMT) da I.Stat</t>
  </si>
  <si>
    <t>Dati estratti il 20 Jan 2023 12:56 UTC (GMT) da I.Stat</t>
  </si>
  <si>
    <t xml:space="preserve">Popolazione (15-64 anni) per condizione professionale in Abruzzo. 1° trimestre 2023 - 1° trimestre 2024 </t>
  </si>
  <si>
    <t>&lt;?xml version="1.0" encoding="utf-16"?&gt;&lt;WebTableParameter xmlns:xsd="http://www.w3.org/2001/XMLSchema" xmlns:xsi="http://www.w3.org/2001/XMLSchema-instance" xmlns="http://stats.oecd.org/OECDStatWS/2004/03/01/"&gt;&lt;DataTable Code="DCCV_OCCUPATIT1" HasMetadata="true"&gt;&lt;Name LocaleIsoCode="en"&gt;Employment  (thousands)&lt;/Name&gt;&lt;Name LocaleIsoCode="it"&gt;Occupati  (migliaia)&lt;/Name&gt;&lt;Dimension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Code="ITF1" HasMetadata="false" HasChild="0"&gt;&lt;Name LocaleIsoCode="en"&gt;Abruzzo&lt;/Name&gt;&lt;Name LocaleIsoCode="it"&gt;Abruzzo&lt;/Name&gt;&lt;/ChildMember&gt;&lt;/Member&gt;&lt;/Dimension&gt;&lt;Dimension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Code="Y15-89" HasMetadata="false" HasChild="0"&gt;&lt;Name LocaleIsoCode="en"&gt;15-89 years&lt;/Name&gt;&lt;Name LocaleIsoCode="it"&gt;15-89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Code="99"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Code="ATECO2002" HasMetadata="false" CommonCode="ATECO2002" Display="labels"&gt;&lt;Name LocaleIsoCode="en"&gt;NACE 2002&lt;/Name&gt;&lt;Name LocaleIsoCode="it"&gt;Ateco 2002&lt;/Name&gt;&lt;Member Code="0010" HasMetadata="false" HasChild="0"&gt;&lt;Name LocaleIsoCode="en"&gt;total&lt;/Name&gt;&lt;Name LocaleIsoCode="it"&gt;totale&lt;/Name&gt;&lt;/Member&gt;&lt;/Dimension&gt;&lt;Dimension Code="ATECO_2007" HasMetadata="false" CommonCode="ATECO_2007" Display="codesandlabels" ShowHierarchy="true"&gt;&lt;Name LocaleIsoCode="en"&gt;NACE 2007&lt;/Name&gt;&lt;Name LocaleIsoCode="it"&gt;Ateco 2007&lt;/Name&gt;&lt;Member Code="0010" HasMetadata="false" HasChild="0"&gt;&lt;Name LocaleIsoCode="en"&gt;TOTAL&lt;/Name&gt;&lt;Name LocaleIsoCode="it"&gt;TOTALE&lt;/Name&gt;&lt;/Member&gt;&lt;Member Code="A" HasMetadata="false" HasChild="0"&gt;&lt;Name LocaleIsoCode="en"&gt;agriculture, forestry and fishing&lt;/Name&gt;&lt;Name LocaleIsoCode="it"&gt;agricoltura, silvicoltura e pesca&lt;/Name&gt;&lt;/Member&gt;&lt;Member Code="0011" HasMetadata="false" HasChild="0"&gt;&lt;Name LocaleIsoCode="en"&gt;TOTAL INDUSTRY (b to f)&lt;/Name&gt;&lt;Name LocaleIsoCode="it"&gt;TOTALE INDUSTRIA (b-f)&lt;/Name&gt;&lt;/Member&gt;&lt;Member Code="0020" HasMetadata="false" HasChild="0"&gt;&lt;Name LocaleIsoCode="en"&gt;TOTAL INDUSTRY EXCLUDING CONSTRUCTION (b to e)&lt;/Name&gt;&lt;Name LocaleIsoCode="it"&gt;TOTALE INDUSTRIA ESCLUSE COSTRUZIONI (b-e)&lt;/Name&gt;&lt;/Member&gt;&lt;Member Code="F" HasMetadata="false" HasChild="0"&gt;&lt;Name LocaleIsoCode="en"&gt;construction&lt;/Name&gt;&lt;Name LocaleIsoCode="it"&gt;costruzioni&lt;/Name&gt;&lt;/Member&gt;&lt;Member Code="0012" HasMetadata="false" HasChild="0"&gt;&lt;Name LocaleIsoCode="en"&gt;TOTAL SERVICES (g to u)&lt;/Name&gt;&lt;Name LocaleIsoCode="it"&gt;TOTALE SERVIZI (g-u)&lt;/Name&gt;&lt;/Member&gt;&lt;Member Code="0026" HasMetadata="false" HasChild="0"&gt;&lt;Name LocaleIsoCode="en"&gt;trade, hotels and restaurants (g and i)&lt;/Name&gt;&lt;Name LocaleIsoCode="it"&gt;commercio, alberghi e ristoranti (g,i)&lt;/Name&gt;&lt;/Member&gt;&lt;Member Code="0025" HasMetadata="false" HasChild="0"&gt;&lt;Name LocaleIsoCode="en"&gt;other services activity (j to u)&lt;/Name&gt;&lt;Name LocaleIsoCode="it"&gt;altre attività dei servizi (j-u)&lt;/Name&gt;&lt;/Member&gt;&lt;/Dimension&gt;&lt;Dimension Code="POSIZPROF" HasMetadata="false" CommonCode="POSIZPROF" Display="labels"&gt;&lt;Name LocaleIsoCode="en"&gt;Professional status&lt;/Name&gt;&lt;Name LocaleIsoCode="it"&gt;Posizione professionale&lt;/Name&gt;&lt;Member Code="1" HasMetadata="false" HasChild="0"&gt;&lt;Name LocaleIsoCode="en"&gt;employees&lt;/Name&gt;&lt;Name LocaleIsoCode="it"&gt;dipendenti&lt;/Name&gt;&lt;/Member&gt;&lt;Member Code="2" HasMetadata="false" HasChild="0"&gt;&lt;Name LocaleIsoCode="en"&gt;self-employed&lt;/Name&gt;&lt;Name LocaleIsoCode="it"&gt;indipendenti&lt;/Name&gt;&lt;/Member&gt;&lt;Member Code="9" HasMetadata="false" HasChild="0" IsDisplayed="true"&gt;&lt;Name LocaleIsoCode="en"&gt;total&lt;/Name&gt;&lt;Name LocaleIsoCode="it"&gt;totale&lt;/Name&gt;&lt;/Member&gt;&lt;/Dimension&gt;&lt;Dimension Code="PROFILO_PROF" HasMetadata="false" CommonCode="PROFILO_PROF" Display="labels"&gt;&lt;Name LocaleIsoCode="en"&gt;Professional status detailed&lt;/Name&gt;&lt;Name LocaleIsoCode="it"&gt;Profilo professionale&lt;/Name&gt;&lt;Member Code="99" HasMetadata="false" HasChild="0"&gt;&lt;Name LocaleIsoCode="en"&gt;total&lt;/Name&gt;&lt;Name LocaleIsoCode="it"&gt;totale&lt;/Name&gt;&lt;/Member&gt;&lt;/Dimension&gt;&lt;Dimension Code="PROFESSIONE" HasMetadata="false" CommonCode="PROFESSIONE" Display="labels"&gt;&lt;Name LocaleIsoCode="en"&gt;Occupation 2001&lt;/Name&gt;&lt;Name LocaleIsoCode="it"&gt;Professione 2001&lt;/Name&gt;&lt;Member Code="99" HasMetadata="false" HasChild="0"&gt;&lt;Name LocaleIsoCode="en"&gt;total&lt;/Name&gt;&lt;Name LocaleIsoCode="it"&gt;totale&lt;/Name&gt;&lt;/Member&gt;&lt;/Dimension&gt;&lt;Dimension Code="PROFESSIONE1" HasMetadata="false" CommonCode="PROFESSIONE1" Display="labels"&gt;&lt;Name LocaleIsoCode="en"&gt;Occupation 2011&lt;/Name&gt;&lt;Name LocaleIsoCode="it"&gt;Professione 2011&lt;/Name&gt;&lt;Member Code="99" HasMetadata="false" HasChild="0"&gt;&lt;Name LocaleIsoCode="en"&gt;total&lt;/Name&gt;&lt;Name LocaleIsoCode="it"&gt;totale&lt;/Name&gt;&lt;/Member&gt;&lt;/Dimension&gt;&lt;Dimension Code="REGIME_ORARIO" HasMetadata="false" CommonCode="REGIME_ORARIO" Display="labels"&gt;&lt;Name LocaleIsoCode="en"&gt;Full-time/Part-time&lt;/Name&gt;&lt;Name LocaleIsoCode="it"&gt;Tempo pieno/parziale&lt;/Name&gt;&lt;Member Code="9" HasMetadata="false" HasChild="0"&gt;&lt;Name LocaleIsoCode="en"&gt;total&lt;/Name&gt;&lt;Name LocaleIsoCode="it"&gt;totale&lt;/Name&gt;&lt;/Member&gt;&lt;/Dimension&gt;&lt;Dimension Code="CARATT_OCC" HasMetadata="false" CommonCode="CARATT_OCC" Display="labels"&gt;&lt;Name LocaleIsoCode="en"&gt;Temporary employees&lt;/Name&gt;&lt;Name LocaleIsoCode="it"&gt;Carattere occupazione&lt;/Name&gt;&lt;Member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LocaleIsoCode="it"&gt;T3-2020&lt;/Name&gt;&lt;/Member&gt;&lt;Member Code="2020Q4" HasMetadata="false"&gt;&lt;Name LocaleIsoCode="en"&gt;Q4-2020&lt;/Name&gt;&lt;Name LocaleIsoCode="it"&gt;T4-2020&lt;/Name&gt;&lt;/Member&gt;&lt;Member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Annual="2021" Quarters="2020Q1" /&gt;&lt;EndCodes Annual="2022" Quarters="2022Q2" /&gt;&lt;/TimeDimension&gt;&lt;/WBOSInformations&gt;&lt;Tabulation Axis="horizontal"&gt;&lt;Dimension Code="TIME" /&gt;&lt;/Tabulation&gt;&lt;Tabulation Axis="vertical"&gt;&lt;Dimension Code="ITTER107" /&gt;&lt;Dimension Code="POSIZPROF" /&gt;&lt;/Tabulation&gt;&lt;Tabulation Axis="page"&gt;&lt;Dimension Code="SEXISTAT1" /&gt;&lt;Dimension Code="ETA1" /&gt;&lt;Dimension Code="ATECO_2007" /&gt;&lt;Dimension Code="CITTADINANZA" /&gt;&lt;Dimension Code="CARATT_OCC" /&gt;&lt;Dimension Code="PROFESSIONE1" /&gt;&lt;Dimension Code="TITOLO_STUDIO" /&gt;&lt;Dimension Code="PROFILO_PROF" /&gt;&lt;Dimension Code="REGIME_ORARIO" /&gt;&lt;Dimension Code="ATECO2002" /&gt;&lt;Dimension Code="PROFESSIONE"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LocaleIsoCode="it"&gt;Occupati per Macrosettori ITA_ABR Trimestrale&lt;/Name&gt;&lt;AbsoluteUri&gt;http://dati.istat.it//View.aspx?QueryId=58480&amp;amp;QueryType=Personal&amp;amp;Lang=it&lt;/AbsoluteUri&gt;&lt;/Query&gt;&lt;/WebTableParameter&gt;</t>
  </si>
  <si>
    <t>Dataset:Occupati  (migliaia)</t>
  </si>
  <si>
    <t>15-89 anni</t>
  </si>
  <si>
    <t>Ateco 2007</t>
  </si>
  <si>
    <t>0010: TOTALE</t>
  </si>
  <si>
    <t>T1-2020</t>
  </si>
  <si>
    <t>T2-2020</t>
  </si>
  <si>
    <t>T3-2020</t>
  </si>
  <si>
    <t>T4-2020</t>
  </si>
  <si>
    <t>T1-2023</t>
  </si>
  <si>
    <t>Posizione professionale</t>
  </si>
  <si>
    <t>dipendenti</t>
  </si>
  <si>
    <t>indipendenti</t>
  </si>
  <si>
    <t>Dati estratti il 04 Oct 2022 08:42 UTC (GMT) da I.Stat</t>
  </si>
  <si>
    <t>Dati estratti il 21 Jun 2023 08:09 UTC (GMT) da I.Stat</t>
  </si>
  <si>
    <t>Dati estratti il 20 Jan 2023 13:14 UTC (GMT) da I.Stat</t>
  </si>
  <si>
    <t>Occupati 15-89 anni in Abruzzo per posizione professionale. 4° trimestre 2022 - 1° trimestre 2024</t>
  </si>
  <si>
    <t>&lt;?xml version="1.0" encoding="utf-16"?&gt;&lt;WebTableParameter xmlns:xsd="http://www.w3.org/2001/XMLSchema" xmlns:xsi="http://www.w3.org/2001/XMLSchema-instance" xmlns="http://stats.oecd.org/OECDStatWS/2004/03/01/"&gt;&lt;DataTable Code="DCCV_OCCUPATIT1" HasMetadata="true"&gt;&lt;Name LocaleIsoCode="en"&gt;Employment  (thousands)&lt;/Name&gt;&lt;Name LocaleIsoCode="it"&gt;Occupati  (migliaia)&lt;/Name&gt;&lt;Dimension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Code="ITF1" HasMetadata="false" HasChild="0"&gt;&lt;Name LocaleIsoCode="en"&gt;Abruzzo&lt;/Name&gt;&lt;Name LocaleIsoCode="it"&gt;Abruzzo&lt;/Name&gt;&lt;/ChildMember&gt;&lt;/Member&gt;&lt;/Dimension&gt;&lt;Dimension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Code="Y15-89" HasMetadata="false" HasChild="0"&gt;&lt;Name LocaleIsoCode="en"&gt;15-89 years&lt;/Name&gt;&lt;Name LocaleIsoCode="it"&gt;15-89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Code="99"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Code="ATECO2002" HasMetadata="false" CommonCode="ATECO2002" Display="labels"&gt;&lt;Name LocaleIsoCode="en"&gt;NACE 2002&lt;/Name&gt;&lt;Name LocaleIsoCode="it"&gt;Ateco 2002&lt;/Name&gt;&lt;Member Code="0010" HasMetadata="false" HasChild="0"&gt;&lt;Name LocaleIsoCode="en"&gt;total&lt;/Name&gt;&lt;Name LocaleIsoCode="it"&gt;totale&lt;/Name&gt;&lt;/Member&gt;&lt;/Dimension&gt;&lt;Dimension Code="ATECO_2007" HasMetadata="false" CommonCode="ATECO_2007" Display="codesandlabels" ShowHierarchy="true"&gt;&lt;Name LocaleIsoCode="en"&gt;NACE 2007&lt;/Name&gt;&lt;Name LocaleIsoCode="it"&gt;Ateco 2007&lt;/Name&gt;&lt;Member Code="0010" HasMetadata="false" HasChild="0"&gt;&lt;Name LocaleIsoCode="en"&gt;TOTAL&lt;/Name&gt;&lt;Name LocaleIsoCode="it"&gt;TOTALE&lt;/Name&gt;&lt;/Member&gt;&lt;Member Code="A" HasMetadata="false" HasChild="0"&gt;&lt;Name LocaleIsoCode="en"&gt;agriculture, forestry and fishing&lt;/Name&gt;&lt;Name LocaleIsoCode="it"&gt;agricoltura, silvicoltura e pesca&lt;/Name&gt;&lt;/Member&gt;&lt;Member Code="0011" HasMetadata="false" HasChild="0"&gt;&lt;Name LocaleIsoCode="en"&gt;TOTAL INDUSTRY (b to f)&lt;/Name&gt;&lt;Name LocaleIsoCode="it"&gt;TOTALE INDUSTRIA (b-f)&lt;/Name&gt;&lt;/Member&gt;&lt;Member Code="0020" HasMetadata="false" HasChild="0"&gt;&lt;Name LocaleIsoCode="en"&gt;TOTAL INDUSTRY EXCLUDING CONSTRUCTION (b to e)&lt;/Name&gt;&lt;Name LocaleIsoCode="it"&gt;TOTALE INDUSTRIA ESCLUSE COSTRUZIONI (b-e)&lt;/Name&gt;&lt;/Member&gt;&lt;Member Code="F" HasMetadata="false" HasChild="0"&gt;&lt;Name LocaleIsoCode="en"&gt;construction&lt;/Name&gt;&lt;Name LocaleIsoCode="it"&gt;costruzioni&lt;/Name&gt;&lt;/Member&gt;&lt;Member Code="0012" HasMetadata="false" HasChild="0"&gt;&lt;Name LocaleIsoCode="en"&gt;TOTAL SERVICES (g to u)&lt;/Name&gt;&lt;Name LocaleIsoCode="it"&gt;TOTALE SERVIZI (g-u)&lt;/Name&gt;&lt;/Member&gt;&lt;Member Code="0026" HasMetadata="false" HasChild="0"&gt;&lt;Name LocaleIsoCode="en"&gt;trade, hotels and restaurants (g and i)&lt;/Name&gt;&lt;Name LocaleIsoCode="it"&gt;commercio, alberghi e ristoranti (g,i)&lt;/Name&gt;&lt;/Member&gt;&lt;Member Code="0025" HasMetadata="false" HasChild="0"&gt;&lt;Name LocaleIsoCode="en"&gt;other services activity (j to u)&lt;/Name&gt;&lt;Name LocaleIsoCode="it"&gt;altre attività dei servizi (j-u)&lt;/Name&gt;&lt;/Member&gt;&lt;/Dimension&gt;&lt;Dimension Code="POSIZPROF" HasMetadata="false" CommonCode="POSIZPROF" Display="labels"&gt;&lt;Name LocaleIsoCode="en"&gt;Professional status&lt;/Name&gt;&lt;Name LocaleIsoCode="it"&gt;Posizione professionale&lt;/Name&gt;&lt;Member Code="1" HasMetadata="false" HasChild="0"&gt;&lt;Name LocaleIsoCode="en"&gt;employees&lt;/Name&gt;&lt;Name LocaleIsoCode="it"&gt;dipendenti&lt;/Name&gt;&lt;/Member&gt;&lt;Member Code="2" HasMetadata="false" HasChild="0"&gt;&lt;Name LocaleIsoCode="en"&gt;self-employed&lt;/Name&gt;&lt;Name LocaleIsoCode="it"&gt;indipendenti&lt;/Name&gt;&lt;/Member&gt;&lt;Member Code="9" HasMetadata="false" HasChild="0" IsDisplayed="true"&gt;&lt;Name LocaleIsoCode="en"&gt;total&lt;/Name&gt;&lt;Name LocaleIsoCode="it"&gt;totale&lt;/Name&gt;&lt;/Member&gt;&lt;/Dimension&gt;&lt;Dimension Code="PROFILO_PROF" HasMetadata="false" CommonCode="PROFILO_PROF" Display="labels"&gt;&lt;Name LocaleIsoCode="en"&gt;Professional status detailed&lt;/Name&gt;&lt;Name LocaleIsoCode="it"&gt;Profilo professionale&lt;/Name&gt;&lt;Member Code="99" HasMetadata="false" HasChild="0"&gt;&lt;Name LocaleIsoCode="en"&gt;total&lt;/Name&gt;&lt;Name LocaleIsoCode="it"&gt;totale&lt;/Name&gt;&lt;/Member&gt;&lt;/Dimension&gt;&lt;Dimension Code="PROFESSIONE" HasMetadata="false" CommonCode="PROFESSIONE" Display="labels"&gt;&lt;Name LocaleIsoCode="en"&gt;Occupation 2001&lt;/Name&gt;&lt;Name LocaleIsoCode="it"&gt;Professione 2001&lt;/Name&gt;&lt;Member Code="99" HasMetadata="false" HasChild="0"&gt;&lt;Name LocaleIsoCode="en"&gt;total&lt;/Name&gt;&lt;Name LocaleIsoCode="it"&gt;totale&lt;/Name&gt;&lt;/Member&gt;&lt;/Dimension&gt;&lt;Dimension Code="PROFESSIONE1" HasMetadata="false" CommonCode="PROFESSIONE1" Display="labels"&gt;&lt;Name LocaleIsoCode="en"&gt;Occupation 2011&lt;/Name&gt;&lt;Name LocaleIsoCode="it"&gt;Professione 2011&lt;/Name&gt;&lt;Member Code="99" HasMetadata="false" HasChild="0"&gt;&lt;Name LocaleIsoCode="en"&gt;total&lt;/Name&gt;&lt;Name LocaleIsoCode="it"&gt;totale&lt;/Name&gt;&lt;/Member&gt;&lt;/Dimension&gt;&lt;Dimension Code="REGIME_ORARIO" HasMetadata="false" CommonCode="REGIME_ORARIO" Display="labels"&gt;&lt;Name LocaleIsoCode="en"&gt;Full-time/Part-time&lt;/Name&gt;&lt;Name LocaleIsoCode="it"&gt;Tempo pieno/parziale&lt;/Name&gt;&lt;Member Code="9" HasMetadata="false" HasChild="0"&gt;&lt;Name LocaleIsoCode="en"&gt;total&lt;/Name&gt;&lt;Name LocaleIsoCode="it"&gt;totale&lt;/Name&gt;&lt;/Member&gt;&lt;/Dimension&gt;&lt;Dimension Code="CARATT_OCC" HasMetadata="false" CommonCode="CARATT_OCC" Display="labels"&gt;&lt;Name LocaleIsoCode="en"&gt;Temporary employees&lt;/Name&gt;&lt;Name LocaleIsoCode="it"&gt;Carattere occupazione&lt;/Name&gt;&lt;Member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LocaleIsoCode="it"&gt;T3-2020&lt;/Name&gt;&lt;/Member&gt;&lt;Member Code="2020Q4" HasMetadata="false"&gt;&lt;Name LocaleIsoCode="en"&gt;Q4-2020&lt;/Name&gt;&lt;Name LocaleIsoCode="it"&gt;T4-2020&lt;/Name&gt;&lt;/Member&gt;&lt;Member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Annual="2021" Quarters="2020Q1" /&gt;&lt;EndCodes Annual="2022" Quarters="2022Q2" /&gt;&lt;/TimeDimension&gt;&lt;/WBOSInformations&gt;&lt;Tabulation Axis="horizontal"&gt;&lt;Dimension Code="TIME" /&gt;&lt;/Tabulation&gt;&lt;Tabulation Axis="vertical"&gt;&lt;Dimension Code="ITTER107" /&gt;&lt;Dimension Code="ATECO_2007" /&gt;&lt;/Tabulation&gt;&lt;Tabulation Axis="page"&gt;&lt;Dimension Code="SEXISTAT1" /&gt;&lt;Dimension Code="ETA1" /&gt;&lt;Dimension Code="POSIZPROF" /&gt;&lt;Dimension Code="CITTADINANZA" /&gt;&lt;Dimension Code="CARATT_OCC" /&gt;&lt;Dimension Code="PROFESSIONE1" /&gt;&lt;Dimension Code="TITOLO_STUDIO" /&gt;&lt;Dimension Code="PROFILO_PROF" /&gt;&lt;Dimension Code="REGIME_ORARIO" /&gt;&lt;Dimension Code="ATECO2002" /&gt;&lt;Dimension Code="PROFESSIONE"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LocaleIsoCode="it"&gt;Occupati per Macrosettori ITA_ABR Trimestrale&lt;/Name&gt;&lt;AbsoluteUri&gt;http://dati.istat.it//View.aspx?QueryId=58480&amp;amp;QueryType=Personal&amp;amp;Lang=it&lt;/AbsoluteUri&gt;&lt;/Query&gt;&lt;/WebTableParameter&gt;</t>
  </si>
  <si>
    <t>A: agricoltura, silvicoltura e pesca</t>
  </si>
  <si>
    <t>0011: TOTALE INDUSTRIA (b-f)</t>
  </si>
  <si>
    <t>0020: TOTALE INDUSTRIA ESCLUSE COSTRUZIONI (b-e)</t>
  </si>
  <si>
    <t>F: costruzioni</t>
  </si>
  <si>
    <t>0012: TOTALE SERVIZI (g-u)</t>
  </si>
  <si>
    <t>0026: commercio, alberghi e ristoranti (g,i)</t>
  </si>
  <si>
    <t>0025: altre attività dei servizi (j-u)</t>
  </si>
  <si>
    <t>Dati estratti il 04 Oct 2022 08:39 UTC (GMT) da I.Stat</t>
  </si>
  <si>
    <t>Dati estratti il 15 Mar 2023 16:00 UTC (GMT) da I.Stat</t>
  </si>
  <si>
    <t>Dati estratti il 21 Jun 2023 08:04 UTC (GMT) da I.Stat</t>
  </si>
  <si>
    <t>Dati estratti il 20 Jan 2023 13:21 UTC (GMT) da I.Stat</t>
  </si>
  <si>
    <t>Variazioni</t>
  </si>
  <si>
    <t xml:space="preserve">  T2-2022 -  T2-2021</t>
  </si>
  <si>
    <t xml:space="preserve">  T3-2022 -  T3-2021</t>
  </si>
  <si>
    <t xml:space="preserve">  T3-2022 -  T2-2022</t>
  </si>
  <si>
    <t xml:space="preserve">  T4-2022 - T4-2021</t>
  </si>
  <si>
    <t xml:space="preserve">  T4-2022 - T3-2022</t>
  </si>
  <si>
    <t xml:space="preserve">  T1-2023 - T1-2022</t>
  </si>
  <si>
    <t xml:space="preserve">  T1-2023 - T4-2022</t>
  </si>
  <si>
    <t xml:space="preserve">  T1-2024 - T1-2023</t>
  </si>
  <si>
    <t xml:space="preserve">  T1-2024 - T4-2023</t>
  </si>
  <si>
    <t>TOTALE</t>
  </si>
  <si>
    <t>Agricoltura, silvicoltura e pesca</t>
  </si>
  <si>
    <t>Occupati (15-89  anni) per macro settore in Abruzzo – 1° trimestre 2024</t>
  </si>
  <si>
    <t>Industria - escluso le costruzioni (b-e)</t>
  </si>
  <si>
    <t>Costruzioni</t>
  </si>
  <si>
    <t>Commercio, alberghi e ristoranti (g,i)</t>
  </si>
  <si>
    <t>Altre attività dei servizi (j-u)</t>
  </si>
  <si>
    <t>Agricoltura, silvicoltura e pesca (a)</t>
  </si>
  <si>
    <t>Costruzioni (f)</t>
  </si>
  <si>
    <t>Variazione occupati (15-89 anni) per macro settore in Abruzzo.</t>
  </si>
  <si>
    <r>
      <rPr>
        <b/>
        <sz val="9"/>
        <color rgb="FF0070C0"/>
        <rFont val="+mn-ea"/>
      </rPr>
      <t xml:space="preserve">1° </t>
    </r>
    <r>
      <rPr>
        <b/>
        <sz val="9"/>
        <color rgb="FF0070C0"/>
        <rFont val="Times New Roman"/>
        <family val="1"/>
      </rPr>
      <t>trimestre 2024 / 1° trimestre 2023</t>
    </r>
  </si>
  <si>
    <t>Industria - escluso le costruzioni 
(b-e)</t>
  </si>
  <si>
    <t>Costruzioni 
(f)</t>
  </si>
  <si>
    <t>Commercio, alberghi e ristoranti 
(g,i)</t>
  </si>
  <si>
    <t>Altre attività dei servizi 
(j-u)</t>
  </si>
  <si>
    <r>
      <rPr>
        <b/>
        <sz val="9"/>
        <color rgb="FF0070C0"/>
        <rFont val="+mn-ea"/>
      </rPr>
      <t xml:space="preserve">1° </t>
    </r>
    <r>
      <rPr>
        <b/>
        <sz val="9"/>
        <color rgb="FF0070C0"/>
        <rFont val="Times New Roman"/>
        <family val="1"/>
      </rPr>
      <t>trimestre 2024 / 4° trimestre 2023</t>
    </r>
  </si>
  <si>
    <t>Variazione</t>
  </si>
  <si>
    <t>Fonte: Istat - Elaborazione ufficio di statistica 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</si>
</sst>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_ ;\-#,##0.0\ "/>
    <numFmt numFmtId="165" formatCode="#,##0_ ;\-#,##0\ "/>
    <numFmt numFmtId="166" formatCode="_-* #,##0_-;\-* #,##0_-;_-* &quot;-&quot;??_-;_-@_-"/>
  </numFmts>
  <fonts count="20">
    <font>
      <sz val="10"/>
      <name val="Arial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Verdana"/>
      <family val="2"/>
    </font>
    <font>
      <u/>
      <sz val="8"/>
      <name val="Verdana"/>
      <family val="2"/>
    </font>
    <font>
      <sz val="10"/>
      <name val="Arial"/>
      <family val="2"/>
    </font>
    <font>
      <b/>
      <sz val="9"/>
      <color rgb="FF0070C0"/>
      <name val="Times New Roman"/>
      <family val="1"/>
    </font>
    <font>
      <b/>
      <sz val="9"/>
      <color indexed="10"/>
      <name val="Courier New"/>
      <family val="3"/>
    </font>
    <font>
      <b/>
      <sz val="8"/>
      <name val="Verdana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8"/>
      <name val="Arial"/>
      <family val="2"/>
    </font>
    <font>
      <b/>
      <sz val="9"/>
      <color theme="0" tint="-0.34998626667073579"/>
      <name val="Times New Roman"/>
      <family val="1"/>
    </font>
    <font>
      <b/>
      <sz val="9"/>
      <color theme="0" tint="-0.249977111117893"/>
      <name val="Times New Roman"/>
      <family val="1"/>
    </font>
    <font>
      <b/>
      <sz val="9"/>
      <color rgb="FF0070C0"/>
      <name val="+mn-ea"/>
    </font>
    <font>
      <i/>
      <sz val="8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  <fill>
      <patternFill patternType="mediumGray">
        <fgColor rgb="FFC0C0C0"/>
        <bgColor rgb="FFFFFFFF"/>
      </patternFill>
    </fill>
    <fill>
      <patternFill patternType="mediumGray">
        <fgColor rgb="FFC0C0C0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C0C0C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C0C0C0"/>
      </left>
      <right style="thin">
        <color rgb="FFC0C0C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129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164" fontId="1" fillId="5" borderId="1" xfId="0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vertical="top" wrapText="1"/>
    </xf>
    <xf numFmtId="164" fontId="1" fillId="7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center" readingOrder="1"/>
    </xf>
    <xf numFmtId="0" fontId="9" fillId="8" borderId="1" xfId="0" applyFont="1" applyFill="1" applyBorder="1" applyAlignment="1">
      <alignment horizontal="center"/>
    </xf>
    <xf numFmtId="0" fontId="1" fillId="0" borderId="1" xfId="1" applyFont="1" applyBorder="1"/>
    <xf numFmtId="0" fontId="7" fillId="0" borderId="0" xfId="1"/>
    <xf numFmtId="0" fontId="2" fillId="0" borderId="1" xfId="1" applyFont="1" applyBorder="1" applyAlignment="1">
      <alignment horizontal="left" wrapText="1"/>
    </xf>
    <xf numFmtId="0" fontId="4" fillId="3" borderId="1" xfId="1" applyFont="1" applyFill="1" applyBorder="1" applyAlignment="1">
      <alignment horizontal="center" vertical="top" wrapText="1"/>
    </xf>
    <xf numFmtId="0" fontId="10" fillId="6" borderId="1" xfId="1" applyFont="1" applyFill="1" applyBorder="1" applyAlignment="1">
      <alignment wrapText="1"/>
    </xf>
    <xf numFmtId="0" fontId="9" fillId="8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vertical="top" wrapText="1"/>
    </xf>
    <xf numFmtId="0" fontId="9" fillId="9" borderId="1" xfId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right"/>
    </xf>
    <xf numFmtId="0" fontId="5" fillId="6" borderId="1" xfId="1" applyFont="1" applyFill="1" applyBorder="1" applyAlignment="1">
      <alignment vertical="top" wrapText="1"/>
    </xf>
    <xf numFmtId="164" fontId="1" fillId="7" borderId="1" xfId="1" applyNumberFormat="1" applyFont="1" applyFill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0" fontId="6" fillId="0" borderId="0" xfId="1" applyFont="1" applyAlignment="1">
      <alignment horizontal="left"/>
    </xf>
    <xf numFmtId="0" fontId="8" fillId="0" borderId="0" xfId="1" applyFont="1" applyAlignment="1">
      <alignment horizontal="left" vertical="center" readingOrder="1"/>
    </xf>
    <xf numFmtId="0" fontId="10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vertical="top"/>
    </xf>
    <xf numFmtId="0" fontId="5" fillId="5" borderId="1" xfId="0" applyFont="1" applyFill="1" applyBorder="1" applyAlignment="1">
      <alignment vertical="top"/>
    </xf>
    <xf numFmtId="0" fontId="4" fillId="4" borderId="1" xfId="1" applyFont="1" applyFill="1" applyBorder="1" applyAlignment="1">
      <alignment horizontal="center" vertical="top" wrapText="1"/>
    </xf>
    <xf numFmtId="0" fontId="10" fillId="6" borderId="1" xfId="1" applyFont="1" applyFill="1" applyBorder="1" applyAlignment="1">
      <alignment vertical="top" wrapText="1"/>
    </xf>
    <xf numFmtId="165" fontId="1" fillId="0" borderId="1" xfId="1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7" borderId="1" xfId="1" applyNumberFormat="1" applyFont="1" applyFill="1" applyBorder="1" applyAlignment="1">
      <alignment horizontal="right"/>
    </xf>
    <xf numFmtId="165" fontId="1" fillId="7" borderId="1" xfId="0" applyNumberFormat="1" applyFont="1" applyFill="1" applyBorder="1" applyAlignment="1">
      <alignment horizontal="right"/>
    </xf>
    <xf numFmtId="3" fontId="11" fillId="0" borderId="0" xfId="1" applyNumberFormat="1" applyFont="1"/>
    <xf numFmtId="3" fontId="7" fillId="0" borderId="0" xfId="1" applyNumberFormat="1"/>
    <xf numFmtId="0" fontId="12" fillId="0" borderId="0" xfId="1" applyFont="1"/>
    <xf numFmtId="3" fontId="13" fillId="0" borderId="0" xfId="1" applyNumberFormat="1" applyFont="1"/>
    <xf numFmtId="166" fontId="13" fillId="0" borderId="0" xfId="2" applyNumberFormat="1" applyFont="1"/>
    <xf numFmtId="166" fontId="7" fillId="0" borderId="0" xfId="2" applyNumberFormat="1" applyFont="1"/>
    <xf numFmtId="3" fontId="14" fillId="0" borderId="0" xfId="1" applyNumberFormat="1" applyFont="1"/>
    <xf numFmtId="0" fontId="13" fillId="0" borderId="0" xfId="1" applyFont="1"/>
    <xf numFmtId="166" fontId="0" fillId="0" borderId="0" xfId="2" applyNumberFormat="1" applyFont="1"/>
    <xf numFmtId="0" fontId="10" fillId="6" borderId="1" xfId="0" applyFont="1" applyFill="1" applyBorder="1" applyAlignment="1">
      <alignment vertical="top" wrapText="1"/>
    </xf>
    <xf numFmtId="0" fontId="11" fillId="0" borderId="0" xfId="0" applyFont="1"/>
    <xf numFmtId="166" fontId="11" fillId="0" borderId="0" xfId="2" applyNumberFormat="1" applyFont="1"/>
    <xf numFmtId="0" fontId="12" fillId="0" borderId="0" xfId="0" applyFont="1"/>
    <xf numFmtId="165" fontId="15" fillId="0" borderId="1" xfId="0" applyNumberFormat="1" applyFont="1" applyBorder="1" applyAlignment="1">
      <alignment horizontal="right"/>
    </xf>
    <xf numFmtId="165" fontId="0" fillId="0" borderId="0" xfId="0" applyNumberFormat="1"/>
    <xf numFmtId="0" fontId="4" fillId="3" borderId="2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11" fillId="0" borderId="13" xfId="0" applyFont="1" applyBorder="1"/>
    <xf numFmtId="3" fontId="15" fillId="0" borderId="0" xfId="0" applyNumberFormat="1" applyFont="1"/>
    <xf numFmtId="3" fontId="13" fillId="0" borderId="14" xfId="0" applyNumberFormat="1" applyFont="1" applyBorder="1"/>
    <xf numFmtId="3" fontId="13" fillId="0" borderId="0" xfId="0" applyNumberFormat="1" applyFont="1"/>
    <xf numFmtId="3" fontId="13" fillId="0" borderId="15" xfId="0" applyNumberFormat="1" applyFont="1" applyBorder="1"/>
    <xf numFmtId="0" fontId="5" fillId="10" borderId="1" xfId="0" applyFont="1" applyFill="1" applyBorder="1" applyAlignment="1">
      <alignment vertical="top" wrapText="1"/>
    </xf>
    <xf numFmtId="3" fontId="1" fillId="10" borderId="0" xfId="0" applyNumberFormat="1" applyFont="1" applyFill="1"/>
    <xf numFmtId="3" fontId="0" fillId="10" borderId="14" xfId="0" applyNumberFormat="1" applyFill="1" applyBorder="1"/>
    <xf numFmtId="3" fontId="0" fillId="10" borderId="0" xfId="0" applyNumberFormat="1" applyFill="1"/>
    <xf numFmtId="3" fontId="0" fillId="10" borderId="15" xfId="0" applyNumberFormat="1" applyFill="1" applyBorder="1"/>
    <xf numFmtId="3" fontId="7" fillId="11" borderId="14" xfId="0" applyNumberFormat="1" applyFont="1" applyFill="1" applyBorder="1"/>
    <xf numFmtId="3" fontId="7" fillId="11" borderId="15" xfId="0" applyNumberFormat="1" applyFont="1" applyFill="1" applyBorder="1"/>
    <xf numFmtId="3" fontId="1" fillId="0" borderId="0" xfId="0" applyNumberFormat="1" applyFont="1"/>
    <xf numFmtId="0" fontId="7" fillId="0" borderId="17" xfId="0" applyFont="1" applyBorder="1"/>
    <xf numFmtId="0" fontId="5" fillId="10" borderId="18" xfId="0" applyFont="1" applyFill="1" applyBorder="1" applyAlignment="1">
      <alignment vertical="top" wrapText="1"/>
    </xf>
    <xf numFmtId="0" fontId="0" fillId="0" borderId="17" xfId="0" applyBorder="1"/>
    <xf numFmtId="3" fontId="1" fillId="10" borderId="17" xfId="0" applyNumberFormat="1" applyFont="1" applyFill="1" applyBorder="1"/>
    <xf numFmtId="3" fontId="0" fillId="10" borderId="19" xfId="0" applyNumberFormat="1" applyFill="1" applyBorder="1"/>
    <xf numFmtId="3" fontId="0" fillId="10" borderId="17" xfId="0" applyNumberFormat="1" applyFill="1" applyBorder="1"/>
    <xf numFmtId="3" fontId="0" fillId="10" borderId="20" xfId="0" applyNumberFormat="1" applyFill="1" applyBorder="1"/>
    <xf numFmtId="3" fontId="7" fillId="11" borderId="19" xfId="0" applyNumberFormat="1" applyFont="1" applyFill="1" applyBorder="1"/>
    <xf numFmtId="3" fontId="7" fillId="11" borderId="20" xfId="0" applyNumberFormat="1" applyFont="1" applyFill="1" applyBorder="1"/>
    <xf numFmtId="0" fontId="10" fillId="6" borderId="7" xfId="0" applyFont="1" applyFill="1" applyBorder="1" applyAlignment="1">
      <alignment vertical="top" wrapText="1"/>
    </xf>
    <xf numFmtId="3" fontId="1" fillId="12" borderId="0" xfId="0" applyNumberFormat="1" applyFont="1" applyFill="1"/>
    <xf numFmtId="3" fontId="0" fillId="10" borderId="21" xfId="0" applyNumberFormat="1" applyFill="1" applyBorder="1"/>
    <xf numFmtId="3" fontId="0" fillId="10" borderId="22" xfId="0" applyNumberFormat="1" applyFill="1" applyBorder="1"/>
    <xf numFmtId="3" fontId="0" fillId="10" borderId="23" xfId="0" applyNumberFormat="1" applyFill="1" applyBorder="1"/>
    <xf numFmtId="3" fontId="7" fillId="11" borderId="21" xfId="0" applyNumberFormat="1" applyFont="1" applyFill="1" applyBorder="1"/>
    <xf numFmtId="3" fontId="7" fillId="11" borderId="23" xfId="0" applyNumberFormat="1" applyFont="1" applyFill="1" applyBorder="1"/>
    <xf numFmtId="3" fontId="0" fillId="0" borderId="0" xfId="0" applyNumberFormat="1"/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10" fillId="6" borderId="6" xfId="0" applyFont="1" applyFill="1" applyBorder="1" applyAlignment="1">
      <alignment vertical="top" wrapText="1"/>
    </xf>
    <xf numFmtId="0" fontId="15" fillId="0" borderId="0" xfId="0" applyFont="1"/>
    <xf numFmtId="0" fontId="5" fillId="10" borderId="24" xfId="0" applyFont="1" applyFill="1" applyBorder="1" applyAlignment="1">
      <alignment vertical="top" wrapText="1"/>
    </xf>
    <xf numFmtId="166" fontId="0" fillId="11" borderId="25" xfId="2" applyNumberFormat="1" applyFont="1" applyFill="1" applyBorder="1" applyAlignment="1">
      <alignment horizontal="right"/>
    </xf>
    <xf numFmtId="166" fontId="0" fillId="11" borderId="26" xfId="2" applyNumberFormat="1" applyFont="1" applyFill="1" applyBorder="1" applyAlignment="1">
      <alignment horizontal="right"/>
    </xf>
    <xf numFmtId="0" fontId="7" fillId="0" borderId="27" xfId="0" applyFont="1" applyBorder="1"/>
    <xf numFmtId="0" fontId="5" fillId="10" borderId="28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166" fontId="0" fillId="11" borderId="21" xfId="2" applyNumberFormat="1" applyFont="1" applyFill="1" applyBorder="1"/>
    <xf numFmtId="166" fontId="0" fillId="11" borderId="23" xfId="2" applyNumberFormat="1" applyFont="1" applyFill="1" applyBorder="1"/>
    <xf numFmtId="166" fontId="0" fillId="11" borderId="25" xfId="2" applyNumberFormat="1" applyFont="1" applyFill="1" applyBorder="1"/>
    <xf numFmtId="166" fontId="0" fillId="11" borderId="26" xfId="2" applyNumberFormat="1" applyFont="1" applyFill="1" applyBorder="1"/>
    <xf numFmtId="0" fontId="7" fillId="0" borderId="17" xfId="0" applyFont="1" applyBorder="1" applyAlignment="1">
      <alignment wrapText="1"/>
    </xf>
    <xf numFmtId="0" fontId="19" fillId="0" borderId="0" xfId="1" applyFont="1"/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2" xfId="1" applyFont="1" applyFill="1" applyBorder="1" applyAlignment="1">
      <alignment horizontal="right" vertical="top" wrapText="1"/>
    </xf>
    <xf numFmtId="0" fontId="3" fillId="2" borderId="4" xfId="1" applyFont="1" applyFill="1" applyBorder="1" applyAlignment="1">
      <alignment horizontal="right" vertical="top" wrapText="1"/>
    </xf>
    <xf numFmtId="0" fontId="4" fillId="2" borderId="2" xfId="1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4" fillId="2" borderId="4" xfId="1" applyFont="1" applyFill="1" applyBorder="1" applyAlignment="1">
      <alignment vertical="top" wrapText="1"/>
    </xf>
    <xf numFmtId="0" fontId="3" fillId="3" borderId="2" xfId="1" applyFont="1" applyFill="1" applyBorder="1" applyAlignment="1">
      <alignment horizontal="right" vertical="center" wrapText="1"/>
    </xf>
    <xf numFmtId="0" fontId="3" fillId="3" borderId="4" xfId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5" fillId="6" borderId="5" xfId="0" applyFont="1" applyFill="1" applyBorder="1" applyAlignment="1">
      <alignment vertical="top" wrapText="1"/>
    </xf>
    <xf numFmtId="0" fontId="5" fillId="6" borderId="6" xfId="0" applyFont="1" applyFill="1" applyBorder="1" applyAlignment="1">
      <alignment vertical="top" wrapText="1"/>
    </xf>
    <xf numFmtId="0" fontId="5" fillId="6" borderId="7" xfId="0" applyFont="1" applyFill="1" applyBorder="1" applyAlignment="1">
      <alignment vertical="top" wrapText="1"/>
    </xf>
    <xf numFmtId="0" fontId="5" fillId="6" borderId="16" xfId="0" applyFont="1" applyFill="1" applyBorder="1" applyAlignment="1">
      <alignment vertical="top" wrapText="1"/>
    </xf>
  </cellXfs>
  <cellStyles count="3">
    <cellStyle name="Migliaia 2" xfId="2" xr:uid="{D9B20995-04C4-4211-98CF-670DA567AB63}"/>
    <cellStyle name="Normale" xfId="0" builtinId="0"/>
    <cellStyle name="Normale 2" xfId="1" xr:uid="{ADAED087-7922-4281-AF08-FE10BDF577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177525252525259E-2"/>
          <c:y val="7.7611111111111117E-2"/>
          <c:w val="0.86278535353535357"/>
          <c:h val="0.68754333333333328"/>
        </c:manualLayout>
      </c:layout>
      <c:lineChart>
        <c:grouping val="standard"/>
        <c:varyColors val="0"/>
        <c:ser>
          <c:idx val="0"/>
          <c:order val="0"/>
          <c:tx>
            <c:strRef>
              <c:f>'Tasso disocc 15-64'!$A$39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7157777777777778E-2"/>
                  <c:y val="-7.0378888888888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F8-4606-BF5D-5AA2315A0113}"/>
                </c:ext>
              </c:extLst>
            </c:dLbl>
            <c:dLbl>
              <c:idx val="3"/>
              <c:layout>
                <c:manualLayout>
                  <c:x val="-4.3763998250218823E-2"/>
                  <c:y val="-4.5497594050743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F8-4606-BF5D-5AA2315A0113}"/>
                </c:ext>
              </c:extLst>
            </c:dLbl>
            <c:dLbl>
              <c:idx val="4"/>
              <c:layout>
                <c:manualLayout>
                  <c:x val="-4.2620842781367303E-2"/>
                  <c:y val="-7.309986907089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F8-4606-BF5D-5AA2315A0113}"/>
                </c:ext>
              </c:extLst>
            </c:dLbl>
            <c:dLbl>
              <c:idx val="9"/>
              <c:layout>
                <c:manualLayout>
                  <c:x val="-3.4485358447841077E-2"/>
                  <c:y val="-5.068324708755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F8-4606-BF5D-5AA2315A01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disocc 15-64'!$F$38:$O$38</c:f>
              <c:strCache>
                <c:ptCount val="10"/>
                <c:pt idx="0">
                  <c:v>  T4-2021</c:v>
                </c:pt>
                <c:pt idx="1">
                  <c:v>  T1-2022</c:v>
                </c:pt>
                <c:pt idx="2">
                  <c:v>  T2-2022</c:v>
                </c:pt>
                <c:pt idx="3">
                  <c:v>  T3-2022</c:v>
                </c:pt>
                <c:pt idx="4">
                  <c:v>  T4-2022</c:v>
                </c:pt>
                <c:pt idx="5">
                  <c:v>  T1-2023</c:v>
                </c:pt>
                <c:pt idx="6">
                  <c:v>   T2-2023</c:v>
                </c:pt>
                <c:pt idx="7">
                  <c:v>   T3-2023</c:v>
                </c:pt>
                <c:pt idx="8">
                  <c:v>   T4-2023</c:v>
                </c:pt>
                <c:pt idx="9">
                  <c:v>   T1-2024</c:v>
                </c:pt>
              </c:strCache>
            </c:strRef>
          </c:cat>
          <c:val>
            <c:numRef>
              <c:f>'Tasso disocc 15-64'!$F$39:$O$39</c:f>
              <c:numCache>
                <c:formatCode>#,##0.0_ ;\-#,##0.0\ </c:formatCode>
                <c:ptCount val="10"/>
                <c:pt idx="0">
                  <c:v>9.2215910000000001</c:v>
                </c:pt>
                <c:pt idx="1">
                  <c:v>8.8977819999999994</c:v>
                </c:pt>
                <c:pt idx="2">
                  <c:v>8.1052119999999999</c:v>
                </c:pt>
                <c:pt idx="3">
                  <c:v>7.843127</c:v>
                </c:pt>
                <c:pt idx="4">
                  <c:v>8.0646839999999997</c:v>
                </c:pt>
                <c:pt idx="5">
                  <c:v>8.4543949999999999</c:v>
                </c:pt>
                <c:pt idx="6">
                  <c:v>7.6119070000000004</c:v>
                </c:pt>
                <c:pt idx="7">
                  <c:v>7.431622</c:v>
                </c:pt>
                <c:pt idx="8">
                  <c:v>7.6959580000000001</c:v>
                </c:pt>
                <c:pt idx="9">
                  <c:v>7.8770949999999997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F8-4606-BF5D-5AA2315A0113}"/>
            </c:ext>
          </c:extLst>
        </c:ser>
        <c:ser>
          <c:idx val="1"/>
          <c:order val="1"/>
          <c:tx>
            <c:strRef>
              <c:f>'Tasso disocc 15-64'!$A$40</c:f>
              <c:strCache>
                <c:ptCount val="1"/>
                <c:pt idx="0">
                  <c:v>Abruzzo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4.144916940986023E-2"/>
                  <c:y val="5.129835620216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F8-4606-BF5D-5AA2315A0113}"/>
                </c:ext>
              </c:extLst>
            </c:dLbl>
            <c:dLbl>
              <c:idx val="5"/>
              <c:layout>
                <c:manualLayout>
                  <c:x val="-5.101436235059733E-2"/>
                  <c:y val="-4.397001960185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F8-4606-BF5D-5AA2315A0113}"/>
                </c:ext>
              </c:extLst>
            </c:dLbl>
            <c:dLbl>
              <c:idx val="6"/>
              <c:layout>
                <c:manualLayout>
                  <c:x val="-5.101436235059733E-2"/>
                  <c:y val="-4.3970019601857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F8-4606-BF5D-5AA2315A0113}"/>
                </c:ext>
              </c:extLst>
            </c:dLbl>
            <c:dLbl>
              <c:idx val="7"/>
              <c:layout>
                <c:manualLayout>
                  <c:x val="-1.8247126436781721E-2"/>
                  <c:y val="-5.1446759259259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F8-4606-BF5D-5AA2315A0113}"/>
                </c:ext>
              </c:extLst>
            </c:dLbl>
            <c:dLbl>
              <c:idx val="9"/>
              <c:layout>
                <c:manualLayout>
                  <c:x val="-3.5947712418300651E-2"/>
                  <c:y val="5.6967628817770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F8-4606-BF5D-5AA2315A01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disocc 15-64'!$F$38:$O$38</c:f>
              <c:strCache>
                <c:ptCount val="10"/>
                <c:pt idx="0">
                  <c:v>  T4-2021</c:v>
                </c:pt>
                <c:pt idx="1">
                  <c:v>  T1-2022</c:v>
                </c:pt>
                <c:pt idx="2">
                  <c:v>  T2-2022</c:v>
                </c:pt>
                <c:pt idx="3">
                  <c:v>  T3-2022</c:v>
                </c:pt>
                <c:pt idx="4">
                  <c:v>  T4-2022</c:v>
                </c:pt>
                <c:pt idx="5">
                  <c:v>  T1-2023</c:v>
                </c:pt>
                <c:pt idx="6">
                  <c:v>   T2-2023</c:v>
                </c:pt>
                <c:pt idx="7">
                  <c:v>   T3-2023</c:v>
                </c:pt>
                <c:pt idx="8">
                  <c:v>   T4-2023</c:v>
                </c:pt>
                <c:pt idx="9">
                  <c:v>   T1-2024</c:v>
                </c:pt>
              </c:strCache>
            </c:strRef>
          </c:cat>
          <c:val>
            <c:numRef>
              <c:f>'Tasso disocc 15-64'!$F$40:$O$40</c:f>
              <c:numCache>
                <c:formatCode>#,##0.0_ ;\-#,##0.0\ </c:formatCode>
                <c:ptCount val="10"/>
                <c:pt idx="0">
                  <c:v>8.2540840000000006</c:v>
                </c:pt>
                <c:pt idx="1">
                  <c:v>9.4303030000000003</c:v>
                </c:pt>
                <c:pt idx="2">
                  <c:v>11.321630000000001</c:v>
                </c:pt>
                <c:pt idx="3">
                  <c:v>9.5826580000000003</c:v>
                </c:pt>
                <c:pt idx="4">
                  <c:v>8.2435290000000006</c:v>
                </c:pt>
                <c:pt idx="5">
                  <c:v>8.4328979999999998</c:v>
                </c:pt>
                <c:pt idx="6">
                  <c:v>9.0448249999999994</c:v>
                </c:pt>
                <c:pt idx="7">
                  <c:v>7.8168490000000004</c:v>
                </c:pt>
                <c:pt idx="8">
                  <c:v>7.7188429999999997</c:v>
                </c:pt>
                <c:pt idx="9">
                  <c:v>7.4787869999999996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4F8-4606-BF5D-5AA2315A0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71840"/>
        <c:axId val="359265936"/>
      </c:lineChart>
      <c:catAx>
        <c:axId val="35927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265936"/>
        <c:crosses val="autoZero"/>
        <c:auto val="1"/>
        <c:lblAlgn val="ctr"/>
        <c:lblOffset val="100"/>
        <c:noMultiLvlLbl val="0"/>
      </c:catAx>
      <c:valAx>
        <c:axId val="3592659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27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38793103448277"/>
          <c:y val="0.91412152777777778"/>
          <c:w val="0.33936030234175935"/>
          <c:h val="8.5878462654097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82438749003093E-2"/>
          <c:y val="4.4424444444444447E-2"/>
          <c:w val="0.89934701298466357"/>
          <c:h val="0.55637833333333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'Tasso disocc 15-64'!$B$50</c:f>
              <c:strCache>
                <c:ptCount val="1"/>
                <c:pt idx="0">
                  <c:v>  T1-2023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'Tasso disocc 15-64'!$A$51:$A$71</c:f>
              <c:strCache>
                <c:ptCount val="21"/>
                <c:pt idx="0">
                  <c:v>  Campania</c:v>
                </c:pt>
                <c:pt idx="1">
                  <c:v>  Calabria</c:v>
                </c:pt>
                <c:pt idx="2">
                  <c:v>  Sicilia</c:v>
                </c:pt>
                <c:pt idx="3">
                  <c:v>  Puglia</c:v>
                </c:pt>
                <c:pt idx="4">
                  <c:v>  Molise</c:v>
                </c:pt>
                <c:pt idx="5">
                  <c:v>  Sardegna</c:v>
                </c:pt>
                <c:pt idx="6">
                  <c:v>  Lazio</c:v>
                </c:pt>
                <c:pt idx="7">
                  <c:v>Italia</c:v>
                </c:pt>
                <c:pt idx="8">
                  <c:v>  Abruzzo</c:v>
                </c:pt>
                <c:pt idx="9">
                  <c:v>  Basilicata</c:v>
                </c:pt>
                <c:pt idx="10">
                  <c:v>  Liguria</c:v>
                </c:pt>
                <c:pt idx="11">
                  <c:v>  Marche</c:v>
                </c:pt>
                <c:pt idx="12">
                  <c:v>  Umbria</c:v>
                </c:pt>
                <c:pt idx="13">
                  <c:v>  Piemonte</c:v>
                </c:pt>
                <c:pt idx="14">
                  <c:v>  Toscana</c:v>
                </c:pt>
                <c:pt idx="15">
                  <c:v>  Friuli-Venezia G.</c:v>
                </c:pt>
                <c:pt idx="16">
                  <c:v>  Emilia-Romagna</c:v>
                </c:pt>
                <c:pt idx="17">
                  <c:v>  Lombardia</c:v>
                </c:pt>
                <c:pt idx="18">
                  <c:v>  Veneto</c:v>
                </c:pt>
                <c:pt idx="19">
                  <c:v>  Valle d'Aosta </c:v>
                </c:pt>
                <c:pt idx="20">
                  <c:v>  Trentino-A. Adige</c:v>
                </c:pt>
              </c:strCache>
            </c:strRef>
          </c:cat>
          <c:val>
            <c:numRef>
              <c:f>'Tasso disocc 15-64'!$B$51:$B$71</c:f>
              <c:numCache>
                <c:formatCode>#,##0.0_ ;\-#,##0.0\ </c:formatCode>
                <c:ptCount val="21"/>
                <c:pt idx="0">
                  <c:v>19.245507</c:v>
                </c:pt>
                <c:pt idx="1">
                  <c:v>17.783211000000001</c:v>
                </c:pt>
                <c:pt idx="2">
                  <c:v>16.946248000000001</c:v>
                </c:pt>
                <c:pt idx="3">
                  <c:v>13.596989000000001</c:v>
                </c:pt>
                <c:pt idx="4">
                  <c:v>10.151420999999999</c:v>
                </c:pt>
                <c:pt idx="5">
                  <c:v>12.376614</c:v>
                </c:pt>
                <c:pt idx="6">
                  <c:v>7.7266360000000001</c:v>
                </c:pt>
                <c:pt idx="7">
                  <c:v>8.4543949999999999</c:v>
                </c:pt>
                <c:pt idx="8">
                  <c:v>8.4328979999999998</c:v>
                </c:pt>
                <c:pt idx="9">
                  <c:v>8.9207020000000004</c:v>
                </c:pt>
                <c:pt idx="10">
                  <c:v>7.0713369999999998</c:v>
                </c:pt>
                <c:pt idx="11">
                  <c:v>6.0867269999999998</c:v>
                </c:pt>
                <c:pt idx="12">
                  <c:v>6.2736320000000001</c:v>
                </c:pt>
                <c:pt idx="13">
                  <c:v>6.5927090000000002</c:v>
                </c:pt>
                <c:pt idx="14">
                  <c:v>6.2893999999999997</c:v>
                </c:pt>
                <c:pt idx="15">
                  <c:v>4.9806350000000004</c:v>
                </c:pt>
                <c:pt idx="16">
                  <c:v>4.8987509999999999</c:v>
                </c:pt>
                <c:pt idx="17">
                  <c:v>4.42753</c:v>
                </c:pt>
                <c:pt idx="18">
                  <c:v>4.6414179999999998</c:v>
                </c:pt>
                <c:pt idx="19">
                  <c:v>4.1261260000000002</c:v>
                </c:pt>
                <c:pt idx="20">
                  <c:v>3.7466219999999999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B-42C4-832B-E122D67EABB8}"/>
            </c:ext>
          </c:extLst>
        </c:ser>
        <c:ser>
          <c:idx val="1"/>
          <c:order val="1"/>
          <c:tx>
            <c:strRef>
              <c:f>'Tasso disocc 15-64'!$C$50</c:f>
              <c:strCache>
                <c:ptCount val="1"/>
                <c:pt idx="0">
                  <c:v>T1-2024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76B-42C4-832B-E122D67EABB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76B-42C4-832B-E122D67EABB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76B-42C4-832B-E122D67EABB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76B-42C4-832B-E122D67EABB8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76B-42C4-832B-E122D67EABB8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76B-42C4-832B-E122D67EABB8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76B-42C4-832B-E122D67EABB8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976B-42C4-832B-E122D67EABB8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976B-42C4-832B-E122D67EABB8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976B-42C4-832B-E122D67EABB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6B-42C4-832B-E122D67EABB8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6B-42C4-832B-E122D67EABB8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6B-42C4-832B-E122D67EABB8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6B-42C4-832B-E122D67EAB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disocc 15-64'!$A$51:$A$71</c:f>
              <c:strCache>
                <c:ptCount val="21"/>
                <c:pt idx="0">
                  <c:v>  Campania</c:v>
                </c:pt>
                <c:pt idx="1">
                  <c:v>  Calabria</c:v>
                </c:pt>
                <c:pt idx="2">
                  <c:v>  Sicilia</c:v>
                </c:pt>
                <c:pt idx="3">
                  <c:v>  Puglia</c:v>
                </c:pt>
                <c:pt idx="4">
                  <c:v>  Molise</c:v>
                </c:pt>
                <c:pt idx="5">
                  <c:v>  Sardegna</c:v>
                </c:pt>
                <c:pt idx="6">
                  <c:v>  Lazio</c:v>
                </c:pt>
                <c:pt idx="7">
                  <c:v>Italia</c:v>
                </c:pt>
                <c:pt idx="8">
                  <c:v>  Abruzzo</c:v>
                </c:pt>
                <c:pt idx="9">
                  <c:v>  Basilicata</c:v>
                </c:pt>
                <c:pt idx="10">
                  <c:v>  Liguria</c:v>
                </c:pt>
                <c:pt idx="11">
                  <c:v>  Marche</c:v>
                </c:pt>
                <c:pt idx="12">
                  <c:v>  Umbria</c:v>
                </c:pt>
                <c:pt idx="13">
                  <c:v>  Piemonte</c:v>
                </c:pt>
                <c:pt idx="14">
                  <c:v>  Toscana</c:v>
                </c:pt>
                <c:pt idx="15">
                  <c:v>  Friuli-Venezia G.</c:v>
                </c:pt>
                <c:pt idx="16">
                  <c:v>  Emilia-Romagna</c:v>
                </c:pt>
                <c:pt idx="17">
                  <c:v>  Lombardia</c:v>
                </c:pt>
                <c:pt idx="18">
                  <c:v>  Veneto</c:v>
                </c:pt>
                <c:pt idx="19">
                  <c:v>  Valle d'Aosta </c:v>
                </c:pt>
                <c:pt idx="20">
                  <c:v>  Trentino-A. Adige</c:v>
                </c:pt>
              </c:strCache>
            </c:strRef>
          </c:cat>
          <c:val>
            <c:numRef>
              <c:f>'Tasso disocc 15-64'!$C$51:$C$71</c:f>
              <c:numCache>
                <c:formatCode>#,##0.0_ ;\-#,##0.0\ </c:formatCode>
                <c:ptCount val="21"/>
                <c:pt idx="0">
                  <c:v>18.848078000000001</c:v>
                </c:pt>
                <c:pt idx="1">
                  <c:v>17.409030999999999</c:v>
                </c:pt>
                <c:pt idx="2">
                  <c:v>15.922902000000001</c:v>
                </c:pt>
                <c:pt idx="3">
                  <c:v>11.352377000000001</c:v>
                </c:pt>
                <c:pt idx="4">
                  <c:v>9.9647170000000003</c:v>
                </c:pt>
                <c:pt idx="5">
                  <c:v>9.2209730000000008</c:v>
                </c:pt>
                <c:pt idx="6">
                  <c:v>7.9941829999999996</c:v>
                </c:pt>
                <c:pt idx="7">
                  <c:v>7.8770949999999997</c:v>
                </c:pt>
                <c:pt idx="8">
                  <c:v>7.4787869999999996</c:v>
                </c:pt>
                <c:pt idx="9">
                  <c:v>6.6853680000000004</c:v>
                </c:pt>
                <c:pt idx="10">
                  <c:v>5.9909330000000001</c:v>
                </c:pt>
                <c:pt idx="11">
                  <c:v>5.8923670000000001</c:v>
                </c:pt>
                <c:pt idx="12">
                  <c:v>5.8060679999999998</c:v>
                </c:pt>
                <c:pt idx="13">
                  <c:v>5.7775189999999998</c:v>
                </c:pt>
                <c:pt idx="14">
                  <c:v>5.3198449999999999</c:v>
                </c:pt>
                <c:pt idx="15">
                  <c:v>5.2494319999999997</c:v>
                </c:pt>
                <c:pt idx="16">
                  <c:v>4.5966469999999999</c:v>
                </c:pt>
                <c:pt idx="17">
                  <c:v>4.3564579999999999</c:v>
                </c:pt>
                <c:pt idx="18">
                  <c:v>4.160774</c:v>
                </c:pt>
                <c:pt idx="19">
                  <c:v>4.0945049999999998</c:v>
                </c:pt>
                <c:pt idx="20">
                  <c:v>2.9105829999999999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6B-42C4-832B-E122D67EA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878240"/>
        <c:axId val="475875288"/>
      </c:barChart>
      <c:catAx>
        <c:axId val="4758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75875288"/>
        <c:crosses val="autoZero"/>
        <c:auto val="1"/>
        <c:lblAlgn val="ctr"/>
        <c:lblOffset val="100"/>
        <c:noMultiLvlLbl val="0"/>
      </c:catAx>
      <c:valAx>
        <c:axId val="4758752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7587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05861767279091"/>
          <c:y val="3.5210555555555557E-2"/>
          <c:w val="0.26111435185185183"/>
          <c:h val="9.6956111111111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19444444444441E-2"/>
          <c:y val="3.4493827160493831E-2"/>
          <c:w val="0.86207500000000004"/>
          <c:h val="0.70820639036396149"/>
        </c:manualLayout>
      </c:layout>
      <c:lineChart>
        <c:grouping val="standard"/>
        <c:varyColors val="0"/>
        <c:ser>
          <c:idx val="0"/>
          <c:order val="0"/>
          <c:tx>
            <c:strRef>
              <c:f>'Tasso inattività 15-64'!$A$36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9294319691520164E-2"/>
                  <c:y val="4.4070000000000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AD-4325-BD51-0BD95C487916}"/>
                </c:ext>
              </c:extLst>
            </c:dLbl>
            <c:dLbl>
              <c:idx val="1"/>
              <c:layout>
                <c:manualLayout>
                  <c:x val="-4.9286542885842971E-2"/>
                  <c:y val="-5.8241666666666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AD-4325-BD51-0BD95C4879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inattività 15-64'!$J$35:$S$35</c:f>
              <c:strCache>
                <c:ptCount val="10"/>
                <c:pt idx="0">
                  <c:v>  T4-2021</c:v>
                </c:pt>
                <c:pt idx="1">
                  <c:v>  T1-2022</c:v>
                </c:pt>
                <c:pt idx="2">
                  <c:v>  T2-2022</c:v>
                </c:pt>
                <c:pt idx="3">
                  <c:v>  T3-2022</c:v>
                </c:pt>
                <c:pt idx="4">
                  <c:v>  T4-2022</c:v>
                </c:pt>
                <c:pt idx="5">
                  <c:v>  T1-2023</c:v>
                </c:pt>
                <c:pt idx="6">
                  <c:v>  T2-2023</c:v>
                </c:pt>
                <c:pt idx="7">
                  <c:v>  T3-2023</c:v>
                </c:pt>
                <c:pt idx="8">
                  <c:v>  T4-2023</c:v>
                </c:pt>
                <c:pt idx="9">
                  <c:v>  T1-2024</c:v>
                </c:pt>
              </c:strCache>
            </c:strRef>
          </c:cat>
          <c:val>
            <c:numRef>
              <c:f>'Tasso inattività 15-64'!$J$36:$S$36</c:f>
              <c:numCache>
                <c:formatCode>#,##0.0_ ;\-#,##0.0\ </c:formatCode>
                <c:ptCount val="10"/>
                <c:pt idx="0">
                  <c:v>34.463566999999998</c:v>
                </c:pt>
                <c:pt idx="1">
                  <c:v>35.127423</c:v>
                </c:pt>
                <c:pt idx="2">
                  <c:v>34.204574000000001</c:v>
                </c:pt>
                <c:pt idx="3">
                  <c:v>34.586036999999997</c:v>
                </c:pt>
                <c:pt idx="4">
                  <c:v>33.949249000000002</c:v>
                </c:pt>
                <c:pt idx="5">
                  <c:v>33.773654999999998</c:v>
                </c:pt>
                <c:pt idx="6">
                  <c:v>33.309722999999998</c:v>
                </c:pt>
                <c:pt idx="7">
                  <c:v>33.496008000000003</c:v>
                </c:pt>
                <c:pt idx="8">
                  <c:v>32.706212999999998</c:v>
                </c:pt>
                <c:pt idx="9">
                  <c:v>33.166581999999998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AD-4325-BD51-0BD95C487916}"/>
            </c:ext>
          </c:extLst>
        </c:ser>
        <c:ser>
          <c:idx val="1"/>
          <c:order val="1"/>
          <c:tx>
            <c:strRef>
              <c:f>'Tasso inattività 15-64'!$A$37</c:f>
              <c:strCache>
                <c:ptCount val="1"/>
                <c:pt idx="0">
                  <c:v>Abruzzo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9294271857652054E-2"/>
                  <c:y val="4.6274523674203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AD-4325-BD51-0BD95C487916}"/>
                </c:ext>
              </c:extLst>
            </c:dLbl>
            <c:dLbl>
              <c:idx val="2"/>
              <c:layout>
                <c:manualLayout>
                  <c:x val="-5.129218106995885E-2"/>
                  <c:y val="7.138444444444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AD-4325-BD51-0BD95C4879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inattività 15-64'!$J$35:$S$35</c:f>
              <c:strCache>
                <c:ptCount val="10"/>
                <c:pt idx="0">
                  <c:v>  T4-2021</c:v>
                </c:pt>
                <c:pt idx="1">
                  <c:v>  T1-2022</c:v>
                </c:pt>
                <c:pt idx="2">
                  <c:v>  T2-2022</c:v>
                </c:pt>
                <c:pt idx="3">
                  <c:v>  T3-2022</c:v>
                </c:pt>
                <c:pt idx="4">
                  <c:v>  T4-2022</c:v>
                </c:pt>
                <c:pt idx="5">
                  <c:v>  T1-2023</c:v>
                </c:pt>
                <c:pt idx="6">
                  <c:v>  T2-2023</c:v>
                </c:pt>
                <c:pt idx="7">
                  <c:v>  T3-2023</c:v>
                </c:pt>
                <c:pt idx="8">
                  <c:v>  T4-2023</c:v>
                </c:pt>
                <c:pt idx="9">
                  <c:v>  T1-2024</c:v>
                </c:pt>
              </c:strCache>
            </c:strRef>
          </c:cat>
          <c:val>
            <c:numRef>
              <c:f>'Tasso inattività 15-64'!$J$37:$S$37</c:f>
              <c:numCache>
                <c:formatCode>#,##0.0_ ;\-#,##0.0\ </c:formatCode>
                <c:ptCount val="10"/>
                <c:pt idx="0">
                  <c:v>32.619760999999997</c:v>
                </c:pt>
                <c:pt idx="1">
                  <c:v>35.443913999999999</c:v>
                </c:pt>
                <c:pt idx="2">
                  <c:v>34.624749999999999</c:v>
                </c:pt>
                <c:pt idx="3">
                  <c:v>37.023966000000001</c:v>
                </c:pt>
                <c:pt idx="4">
                  <c:v>34.285803999999999</c:v>
                </c:pt>
                <c:pt idx="5">
                  <c:v>33.820132999999998</c:v>
                </c:pt>
                <c:pt idx="6">
                  <c:v>32.933970000000002</c:v>
                </c:pt>
                <c:pt idx="7">
                  <c:v>33.196545</c:v>
                </c:pt>
                <c:pt idx="8">
                  <c:v>32.644159999999999</c:v>
                </c:pt>
                <c:pt idx="9">
                  <c:v>33.446261999999997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AD-4325-BD51-0BD95C487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445048"/>
        <c:axId val="357442096"/>
      </c:lineChart>
      <c:catAx>
        <c:axId val="35744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7442096"/>
        <c:crosses val="autoZero"/>
        <c:auto val="1"/>
        <c:lblAlgn val="ctr"/>
        <c:lblOffset val="100"/>
        <c:noMultiLvlLbl val="0"/>
      </c:catAx>
      <c:valAx>
        <c:axId val="357442096"/>
        <c:scaling>
          <c:orientation val="minMax"/>
          <c:max val="45"/>
          <c:min val="25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744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49305555555556"/>
          <c:y val="0.8889327777777779"/>
          <c:w val="0.3910136111111111"/>
          <c:h val="9.6956111111111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59076604043402E-2"/>
          <c:y val="4.5467777777777788E-2"/>
          <c:w val="0.90234345778540148"/>
          <c:h val="0.65849692651929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'Tasso attività 15-64'!$C$38</c:f>
              <c:strCache>
                <c:ptCount val="1"/>
                <c:pt idx="0">
                  <c:v>  T1-2023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A5-46F1-BC8A-C8116A9D4AA4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A5-46F1-BC8A-C8116A9D4AA4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A5-46F1-BC8A-C8116A9D4AA4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A5-46F1-BC8A-C8116A9D4AA4}"/>
              </c:ext>
            </c:extLst>
          </c:dPt>
          <c:cat>
            <c:strRef>
              <c:f>'Tasso attività 15-64'!$F$39:$F$59</c:f>
              <c:strCache>
                <c:ptCount val="21"/>
                <c:pt idx="0">
                  <c:v>  Valle d'Aosta </c:v>
                </c:pt>
                <c:pt idx="1">
                  <c:v>  Trentino A. Adige</c:v>
                </c:pt>
                <c:pt idx="2">
                  <c:v>  Emilia-Romagna</c:v>
                </c:pt>
                <c:pt idx="3">
                  <c:v>  Toscana</c:v>
                </c:pt>
                <c:pt idx="4">
                  <c:v>  Piemonte</c:v>
                </c:pt>
                <c:pt idx="5">
                  <c:v>  Friuli-Venezia G.</c:v>
                </c:pt>
                <c:pt idx="6">
                  <c:v>  Lombardia</c:v>
                </c:pt>
                <c:pt idx="7">
                  <c:v>  Veneto</c:v>
                </c:pt>
                <c:pt idx="8">
                  <c:v>  Umbria</c:v>
                </c:pt>
                <c:pt idx="9">
                  <c:v>  Liguria</c:v>
                </c:pt>
                <c:pt idx="10">
                  <c:v>  Marche</c:v>
                </c:pt>
                <c:pt idx="11">
                  <c:v>  Lazio</c:v>
                </c:pt>
                <c:pt idx="12">
                  <c:v>Italia</c:v>
                </c:pt>
                <c:pt idx="13">
                  <c:v>  Abruzzo</c:v>
                </c:pt>
                <c:pt idx="14">
                  <c:v>  Molise</c:v>
                </c:pt>
                <c:pt idx="15">
                  <c:v>  Sardegna</c:v>
                </c:pt>
                <c:pt idx="16">
                  <c:v>  Basilicata</c:v>
                </c:pt>
                <c:pt idx="17">
                  <c:v>  Puglia</c:v>
                </c:pt>
                <c:pt idx="18">
                  <c:v>  Campania</c:v>
                </c:pt>
                <c:pt idx="19">
                  <c:v>  Sicilia</c:v>
                </c:pt>
                <c:pt idx="20">
                  <c:v>  Calabria</c:v>
                </c:pt>
              </c:strCache>
            </c:strRef>
          </c:cat>
          <c:val>
            <c:numRef>
              <c:f>'Tasso attività 15-64'!$C$39:$C$59</c:f>
              <c:numCache>
                <c:formatCode>#,##0.0_ ;\-#,##0.0\ </c:formatCode>
                <c:ptCount val="21"/>
                <c:pt idx="0">
                  <c:v>75.516282000000004</c:v>
                </c:pt>
                <c:pt idx="1">
                  <c:v>74.063506000000004</c:v>
                </c:pt>
                <c:pt idx="2">
                  <c:v>73.845179999999999</c:v>
                </c:pt>
                <c:pt idx="3">
                  <c:v>73.470759999999999</c:v>
                </c:pt>
                <c:pt idx="4">
                  <c:v>72.611714000000006</c:v>
                </c:pt>
                <c:pt idx="5">
                  <c:v>72.340169000000003</c:v>
                </c:pt>
                <c:pt idx="6">
                  <c:v>71.932120999999995</c:v>
                </c:pt>
                <c:pt idx="7">
                  <c:v>71.852221</c:v>
                </c:pt>
                <c:pt idx="8">
                  <c:v>71.014932000000002</c:v>
                </c:pt>
                <c:pt idx="9">
                  <c:v>70.394503</c:v>
                </c:pt>
                <c:pt idx="10">
                  <c:v>69.948617999999996</c:v>
                </c:pt>
                <c:pt idx="11">
                  <c:v>67.960562999999993</c:v>
                </c:pt>
                <c:pt idx="12">
                  <c:v>66.226344999999995</c:v>
                </c:pt>
                <c:pt idx="13">
                  <c:v>66.179867000000002</c:v>
                </c:pt>
                <c:pt idx="14">
                  <c:v>63.026287000000004</c:v>
                </c:pt>
                <c:pt idx="15">
                  <c:v>61.940983000000003</c:v>
                </c:pt>
                <c:pt idx="16">
                  <c:v>58.492547999999999</c:v>
                </c:pt>
                <c:pt idx="17">
                  <c:v>57.678694999999998</c:v>
                </c:pt>
                <c:pt idx="18">
                  <c:v>53.317025999999998</c:v>
                </c:pt>
                <c:pt idx="19">
                  <c:v>53.032704000000003</c:v>
                </c:pt>
                <c:pt idx="20">
                  <c:v>52.024662999999997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A5-46F1-BC8A-C8116A9D4AA4}"/>
            </c:ext>
          </c:extLst>
        </c:ser>
        <c:ser>
          <c:idx val="1"/>
          <c:order val="1"/>
          <c:tx>
            <c:strRef>
              <c:f>'Tasso attività 15-64'!$G$38</c:f>
              <c:strCache>
                <c:ptCount val="1"/>
                <c:pt idx="0">
                  <c:v>  T1-2024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853032203516613E-3"/>
                  <c:y val="6.93430537370445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A5-46F1-BC8A-C8116A9D4AA4}"/>
                </c:ext>
              </c:extLst>
            </c:dLbl>
            <c:dLbl>
              <c:idx val="12"/>
              <c:layout>
                <c:manualLayout>
                  <c:x val="8.2853032203515607E-3"/>
                  <c:y val="6.9343053737044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A5-46F1-BC8A-C8116A9D4AA4}"/>
                </c:ext>
              </c:extLst>
            </c:dLbl>
            <c:dLbl>
              <c:idx val="13"/>
              <c:layout>
                <c:manualLayout>
                  <c:x val="2.2094141920937664E-2"/>
                  <c:y val="4.160583224222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A5-46F1-BC8A-C8116A9D4AA4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A5-46F1-BC8A-C8116A9D4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attività 15-64'!$F$39:$F$59</c:f>
              <c:strCache>
                <c:ptCount val="21"/>
                <c:pt idx="0">
                  <c:v>  Valle d'Aosta </c:v>
                </c:pt>
                <c:pt idx="1">
                  <c:v>  Trentino A. Adige</c:v>
                </c:pt>
                <c:pt idx="2">
                  <c:v>  Emilia-Romagna</c:v>
                </c:pt>
                <c:pt idx="3">
                  <c:v>  Toscana</c:v>
                </c:pt>
                <c:pt idx="4">
                  <c:v>  Piemonte</c:v>
                </c:pt>
                <c:pt idx="5">
                  <c:v>  Friuli-Venezia G.</c:v>
                </c:pt>
                <c:pt idx="6">
                  <c:v>  Lombardia</c:v>
                </c:pt>
                <c:pt idx="7">
                  <c:v>  Veneto</c:v>
                </c:pt>
                <c:pt idx="8">
                  <c:v>  Umbria</c:v>
                </c:pt>
                <c:pt idx="9">
                  <c:v>  Liguria</c:v>
                </c:pt>
                <c:pt idx="10">
                  <c:v>  Marche</c:v>
                </c:pt>
                <c:pt idx="11">
                  <c:v>  Lazio</c:v>
                </c:pt>
                <c:pt idx="12">
                  <c:v>Italia</c:v>
                </c:pt>
                <c:pt idx="13">
                  <c:v>  Abruzzo</c:v>
                </c:pt>
                <c:pt idx="14">
                  <c:v>  Molise</c:v>
                </c:pt>
                <c:pt idx="15">
                  <c:v>  Sardegna</c:v>
                </c:pt>
                <c:pt idx="16">
                  <c:v>  Basilicata</c:v>
                </c:pt>
                <c:pt idx="17">
                  <c:v>  Puglia</c:v>
                </c:pt>
                <c:pt idx="18">
                  <c:v>  Campania</c:v>
                </c:pt>
                <c:pt idx="19">
                  <c:v>  Sicilia</c:v>
                </c:pt>
                <c:pt idx="20">
                  <c:v>  Calabria</c:v>
                </c:pt>
              </c:strCache>
            </c:strRef>
          </c:cat>
          <c:val>
            <c:numRef>
              <c:f>'Tasso attività 15-64'!$G$39:$G$59</c:f>
              <c:numCache>
                <c:formatCode>#,##0.0_ ;\-#,##0.0\ </c:formatCode>
                <c:ptCount val="21"/>
                <c:pt idx="0">
                  <c:v>74.730797999999993</c:v>
                </c:pt>
                <c:pt idx="1">
                  <c:v>74.417642000000001</c:v>
                </c:pt>
                <c:pt idx="2">
                  <c:v>74.332618999999994</c:v>
                </c:pt>
                <c:pt idx="3">
                  <c:v>74.091036000000003</c:v>
                </c:pt>
                <c:pt idx="4">
                  <c:v>73.446763000000004</c:v>
                </c:pt>
                <c:pt idx="5">
                  <c:v>72.643929</c:v>
                </c:pt>
                <c:pt idx="6">
                  <c:v>72.265058999999994</c:v>
                </c:pt>
                <c:pt idx="7">
                  <c:v>72.250849000000002</c:v>
                </c:pt>
                <c:pt idx="8">
                  <c:v>71.115065999999999</c:v>
                </c:pt>
                <c:pt idx="9">
                  <c:v>70.472140999999993</c:v>
                </c:pt>
                <c:pt idx="10">
                  <c:v>70.381808000000007</c:v>
                </c:pt>
                <c:pt idx="11">
                  <c:v>68.696586999999994</c:v>
                </c:pt>
                <c:pt idx="12">
                  <c:v>66.833417999999995</c:v>
                </c:pt>
                <c:pt idx="13">
                  <c:v>66.553737999999996</c:v>
                </c:pt>
                <c:pt idx="14">
                  <c:v>62.931240000000003</c:v>
                </c:pt>
                <c:pt idx="15">
                  <c:v>62.739679000000002</c:v>
                </c:pt>
                <c:pt idx="16">
                  <c:v>59.477648000000002</c:v>
                </c:pt>
                <c:pt idx="17">
                  <c:v>57.251842000000003</c:v>
                </c:pt>
                <c:pt idx="18">
                  <c:v>54.645499999999998</c:v>
                </c:pt>
                <c:pt idx="19">
                  <c:v>53.851194999999997</c:v>
                </c:pt>
                <c:pt idx="20">
                  <c:v>53.176209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3A5-46F1-BC8A-C8116A9D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398392"/>
        <c:axId val="352399048"/>
      </c:barChart>
      <c:catAx>
        <c:axId val="35239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9048"/>
        <c:crosses val="autoZero"/>
        <c:auto val="1"/>
        <c:lblAlgn val="ctr"/>
        <c:lblOffset val="100"/>
        <c:noMultiLvlLbl val="0"/>
      </c:catAx>
      <c:valAx>
        <c:axId val="352399048"/>
        <c:scaling>
          <c:orientation val="minMax"/>
          <c:min val="4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89977088200858"/>
          <c:y val="7.8969180015659481E-3"/>
          <c:w val="0.2926445756780402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4495446672693"/>
          <c:y val="5.6069550966780339E-2"/>
          <c:w val="0.82667373550080547"/>
          <c:h val="0.67999208845391079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occupati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15-64'!$V$29,'Pop cond profess 15-64'!$Z$29)</c:f>
              <c:strCache>
                <c:ptCount val="2"/>
                <c:pt idx="0">
                  <c:v>  T1-2023</c:v>
                </c:pt>
                <c:pt idx="1">
                  <c:v>  T1-2024</c:v>
                </c:pt>
              </c:strCache>
            </c:strRef>
          </c:cat>
          <c:val>
            <c:numRef>
              <c:f>('Pop cond profess 15-64'!$V$31,'Pop cond profess 15-64'!$Z$31)</c:f>
              <c:numCache>
                <c:formatCode>#,##0</c:formatCode>
                <c:ptCount val="2"/>
                <c:pt idx="0" formatCode="_-* #,##0_-;\-* #,##0_-;_-* &quot;-&quot;??_-;_-@_-">
                  <c:v>482294</c:v>
                </c:pt>
                <c:pt idx="1">
                  <c:v>488376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8-4A1D-B5FF-FECB84C23D33}"/>
            </c:ext>
          </c:extLst>
        </c:ser>
        <c:ser>
          <c:idx val="1"/>
          <c:order val="1"/>
          <c:tx>
            <c:v>disoccupati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4142921533033693E-3"/>
                  <c:y val="-4.1470087386508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A8-4A1D-B5FF-FECB84C23D33}"/>
                </c:ext>
              </c:extLst>
            </c:dLbl>
            <c:dLbl>
              <c:idx val="1"/>
              <c:layout>
                <c:manualLayout>
                  <c:x val="0"/>
                  <c:y val="-4.1470087386508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A8-4A1D-B5FF-FECB84C23D3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15-64'!$V$29,'Pop cond profess 15-64'!$Z$29)</c:f>
              <c:strCache>
                <c:ptCount val="2"/>
                <c:pt idx="0">
                  <c:v>  T1-2023</c:v>
                </c:pt>
                <c:pt idx="1">
                  <c:v>  T1-2024</c:v>
                </c:pt>
              </c:strCache>
            </c:strRef>
          </c:cat>
          <c:val>
            <c:numRef>
              <c:f>('Pop cond profess 15-64'!$V$32,'Pop cond profess 15-64'!$Z$32)</c:f>
              <c:numCache>
                <c:formatCode>#,##0</c:formatCode>
                <c:ptCount val="2"/>
                <c:pt idx="0" formatCode="_-* #,##0_-;\-* #,##0_-;_-* &quot;-&quot;??_-;_-@_-">
                  <c:v>44417</c:v>
                </c:pt>
                <c:pt idx="1">
                  <c:v>39477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A8-4A1D-B5FF-FECB84C23D33}"/>
            </c:ext>
          </c:extLst>
        </c:ser>
        <c:ser>
          <c:idx val="4"/>
          <c:order val="2"/>
          <c:tx>
            <c:v>forze lavoro potenziali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8523022995607933E-17"/>
                  <c:y val="3.4558406155423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A8-4A1D-B5FF-FECB84C23D33}"/>
                </c:ext>
              </c:extLst>
            </c:dLbl>
            <c:dLbl>
              <c:idx val="1"/>
              <c:layout>
                <c:manualLayout>
                  <c:x val="0"/>
                  <c:y val="3.4558406155423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A8-4A1D-B5FF-FECB84C23D3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15-64'!$V$29,'Pop cond profess 15-64'!$Z$29)</c:f>
              <c:strCache>
                <c:ptCount val="2"/>
                <c:pt idx="0">
                  <c:v>  T1-2023</c:v>
                </c:pt>
                <c:pt idx="1">
                  <c:v>  T1-2024</c:v>
                </c:pt>
              </c:strCache>
            </c:strRef>
          </c:cat>
          <c:val>
            <c:numRef>
              <c:f>('Pop cond profess 15-64'!$V$34,'Pop cond profess 15-64'!$Z$34)</c:f>
              <c:numCache>
                <c:formatCode>#,##0</c:formatCode>
                <c:ptCount val="2"/>
                <c:pt idx="0" formatCode="_-* #,##0_-;\-* #,##0_-;_-* &quot;-&quot;??_-;_-@_-">
                  <c:v>42824</c:v>
                </c:pt>
                <c:pt idx="1">
                  <c:v>39802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A8-4A1D-B5FF-FECB84C23D33}"/>
            </c:ext>
          </c:extLst>
        </c:ser>
        <c:ser>
          <c:idx val="2"/>
          <c:order val="3"/>
          <c:tx>
            <c:v>non cercano e non disponibili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15-64'!$V$29,'Pop cond profess 15-64'!$Z$29)</c:f>
              <c:strCache>
                <c:ptCount val="2"/>
                <c:pt idx="0">
                  <c:v>  T1-2023</c:v>
                </c:pt>
                <c:pt idx="1">
                  <c:v>  T1-2024</c:v>
                </c:pt>
              </c:strCache>
            </c:strRef>
          </c:cat>
          <c:val>
            <c:numRef>
              <c:f>('Pop cond profess 15-64'!$V$35,'Pop cond profess 15-64'!$Z$35)</c:f>
              <c:numCache>
                <c:formatCode>#,##0</c:formatCode>
                <c:ptCount val="2"/>
                <c:pt idx="0" formatCode="_-* #,##0_-;\-* #,##0_-;_-* &quot;-&quot;??_-;_-@_-">
                  <c:v>226343</c:v>
                </c:pt>
                <c:pt idx="1">
                  <c:v>225469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A8-4A1D-B5FF-FECB84C23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185120"/>
        <c:axId val="498185448"/>
      </c:barChart>
      <c:catAx>
        <c:axId val="49818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8185448"/>
        <c:crosses val="autoZero"/>
        <c:auto val="1"/>
        <c:lblAlgn val="ctr"/>
        <c:lblOffset val="100"/>
        <c:noMultiLvlLbl val="0"/>
      </c:catAx>
      <c:valAx>
        <c:axId val="4981854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818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23563218390805"/>
          <c:y val="0.86091296296296294"/>
          <c:w val="0.79723900028534267"/>
          <c:h val="0.108287541177565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'Occu. posiz prof 15-89'!$B$23</c:f>
              <c:strCache>
                <c:ptCount val="1"/>
                <c:pt idx="0">
                  <c:v>dipendenti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'Occu. posiz prof 15-89'!$P$6:$U$6</c:f>
              <c:strCache>
                <c:ptCount val="6"/>
                <c:pt idx="0">
                  <c:v>  T4-2022</c:v>
                </c:pt>
                <c:pt idx="1">
                  <c:v>T1-2023</c:v>
                </c:pt>
                <c:pt idx="2">
                  <c:v>  T2-2023</c:v>
                </c:pt>
                <c:pt idx="3">
                  <c:v>  T3-2023</c:v>
                </c:pt>
                <c:pt idx="4">
                  <c:v>  T4-2023</c:v>
                </c:pt>
                <c:pt idx="5">
                  <c:v>  T1-2024</c:v>
                </c:pt>
              </c:strCache>
            </c:strRef>
          </c:cat>
          <c:val>
            <c:numRef>
              <c:f>'Occu. posiz prof 15-89'!$P$23:$U$23</c:f>
              <c:numCache>
                <c:formatCode>_-* #,##0_-;\-* #,##0_-;_-* "-"??_-;_-@_-</c:formatCode>
                <c:ptCount val="6"/>
                <c:pt idx="0">
                  <c:v>389513</c:v>
                </c:pt>
                <c:pt idx="1">
                  <c:v>384712</c:v>
                </c:pt>
                <c:pt idx="2">
                  <c:v>395602</c:v>
                </c:pt>
                <c:pt idx="3">
                  <c:v>391901</c:v>
                </c:pt>
                <c:pt idx="4">
                  <c:v>389049</c:v>
                </c:pt>
                <c:pt idx="5">
                  <c:v>385426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1-4FCC-9D43-6545A63E3FC6}"/>
            </c:ext>
          </c:extLst>
        </c:ser>
        <c:ser>
          <c:idx val="1"/>
          <c:order val="1"/>
          <c:tx>
            <c:strRef>
              <c:f>'Occu. posiz prof 15-89'!$B$24</c:f>
              <c:strCache>
                <c:ptCount val="1"/>
                <c:pt idx="0">
                  <c:v>indipendenti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'Occu. posiz prof 15-89'!$P$6:$U$6</c:f>
              <c:strCache>
                <c:ptCount val="6"/>
                <c:pt idx="0">
                  <c:v>  T4-2022</c:v>
                </c:pt>
                <c:pt idx="1">
                  <c:v>T1-2023</c:v>
                </c:pt>
                <c:pt idx="2">
                  <c:v>  T2-2023</c:v>
                </c:pt>
                <c:pt idx="3">
                  <c:v>  T3-2023</c:v>
                </c:pt>
                <c:pt idx="4">
                  <c:v>  T4-2023</c:v>
                </c:pt>
                <c:pt idx="5">
                  <c:v>  T1-2024</c:v>
                </c:pt>
              </c:strCache>
            </c:strRef>
          </c:cat>
          <c:val>
            <c:numRef>
              <c:f>'Occu. posiz prof 15-89'!$P$24:$U$24</c:f>
              <c:numCache>
                <c:formatCode>_-* #,##0_-;\-* #,##0_-;_-* "-"??_-;_-@_-</c:formatCode>
                <c:ptCount val="6"/>
                <c:pt idx="0">
                  <c:v>110897</c:v>
                </c:pt>
                <c:pt idx="1">
                  <c:v>114870</c:v>
                </c:pt>
                <c:pt idx="2">
                  <c:v>102876</c:v>
                </c:pt>
                <c:pt idx="3">
                  <c:v>111396</c:v>
                </c:pt>
                <c:pt idx="4">
                  <c:v>118057</c:v>
                </c:pt>
                <c:pt idx="5">
                  <c:v>116650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61-4FCC-9D43-6545A63E3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0169632"/>
        <c:axId val="590162416"/>
      </c:barChart>
      <c:catAx>
        <c:axId val="59016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0162416"/>
        <c:crosses val="autoZero"/>
        <c:auto val="1"/>
        <c:lblAlgn val="ctr"/>
        <c:lblOffset val="100"/>
        <c:noMultiLvlLbl val="0"/>
      </c:catAx>
      <c:valAx>
        <c:axId val="590162416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016963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89843636620958E-2"/>
          <c:y val="2.7219368034039237E-2"/>
          <c:w val="0.56815018176628129"/>
          <c:h val="0.9010905856428923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2C-419F-8FF8-9F16B191D2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2C-419F-8FF8-9F16B191D2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2C-419F-8FF8-9F16B191D2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82C-419F-8FF8-9F16B191D2F1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82C-419F-8FF8-9F16B191D2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('Occu macrosett 15-89'!$B$39,'Occu macrosett 15-89'!$B$41,'Occu macrosett 15-89'!$B$42,'Occu macrosett 15-89'!$B$44,'Occu macrosett 15-89'!$B$45)</c:f>
              <c:strCache>
                <c:ptCount val="5"/>
                <c:pt idx="0">
                  <c:v>Agricoltura, silvicoltura e pesca (a)</c:v>
                </c:pt>
                <c:pt idx="1">
                  <c:v>Industria - escluso le costruzioni (b-e)</c:v>
                </c:pt>
                <c:pt idx="2">
                  <c:v>Costruzioni (f)</c:v>
                </c:pt>
                <c:pt idx="3">
                  <c:v>Commercio, alberghi e ristoranti (g,i)</c:v>
                </c:pt>
                <c:pt idx="4">
                  <c:v>Altre attività dei servizi (j-u)</c:v>
                </c:pt>
              </c:strCache>
            </c:strRef>
          </c:cat>
          <c:val>
            <c:numRef>
              <c:f>('Occu macrosett 15-89'!$V$39,'Occu macrosett 15-89'!$V$41,'Occu macrosett 15-89'!$V$42,'Occu macrosett 15-89'!$V$44,'Occu macrosett 15-89'!$V$45)</c:f>
              <c:numCache>
                <c:formatCode>#,##0</c:formatCode>
                <c:ptCount val="5"/>
                <c:pt idx="0">
                  <c:v>15327</c:v>
                </c:pt>
                <c:pt idx="1">
                  <c:v>103026</c:v>
                </c:pt>
                <c:pt idx="2">
                  <c:v>32180.999999999996</c:v>
                </c:pt>
                <c:pt idx="3">
                  <c:v>120007</c:v>
                </c:pt>
                <c:pt idx="4">
                  <c:v>231536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2C-419F-8FF8-9F16B191D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251508494673045"/>
          <c:y val="0.19081648341010937"/>
          <c:w val="0.38583259990657159"/>
          <c:h val="0.742308148842532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serie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 macrosett 15-89'!$B$56:$B$60</c:f>
              <c:strCache>
                <c:ptCount val="5"/>
                <c:pt idx="0">
                  <c:v>Agricoltura, silvicoltura e pesca (a)</c:v>
                </c:pt>
                <c:pt idx="1">
                  <c:v>Industria - escluso le costruzioni 
(b-e)</c:v>
                </c:pt>
                <c:pt idx="2">
                  <c:v>Costruzioni 
(f)</c:v>
                </c:pt>
                <c:pt idx="3">
                  <c:v>Commercio, alberghi e ristoranti 
(g,i)</c:v>
                </c:pt>
                <c:pt idx="4">
                  <c:v>Altre attività dei servizi 
(j-u)</c:v>
                </c:pt>
              </c:strCache>
            </c:strRef>
          </c:cat>
          <c:val>
            <c:numRef>
              <c:f>'Occu macrosett 15-89'!$K$56:$K$60</c:f>
              <c:numCache>
                <c:formatCode>_-* #,##0_-;\-* #,##0_-;_-* "-"??_-;_-@_-</c:formatCode>
                <c:ptCount val="5"/>
                <c:pt idx="0">
                  <c:v>-6585</c:v>
                </c:pt>
                <c:pt idx="1">
                  <c:v>1793</c:v>
                </c:pt>
                <c:pt idx="2">
                  <c:v>-7012.0000000000036</c:v>
                </c:pt>
                <c:pt idx="3">
                  <c:v>22724</c:v>
                </c:pt>
                <c:pt idx="4">
                  <c:v>-8426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3-44AF-A177-3C8850D09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9845032"/>
        <c:axId val="669839456"/>
      </c:barChart>
      <c:catAx>
        <c:axId val="66984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39456"/>
        <c:crosses val="autoZero"/>
        <c:auto val="1"/>
        <c:lblAlgn val="ctr"/>
        <c:lblOffset val="100"/>
        <c:noMultiLvlLbl val="0"/>
      </c:catAx>
      <c:valAx>
        <c:axId val="6698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45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 macrosett 15-89'!$B$56:$B$60</c:f>
              <c:strCache>
                <c:ptCount val="5"/>
                <c:pt idx="0">
                  <c:v>Agricoltura, silvicoltura e pesca (a)</c:v>
                </c:pt>
                <c:pt idx="1">
                  <c:v>Industria - escluso le costruzioni 
(b-e)</c:v>
                </c:pt>
                <c:pt idx="2">
                  <c:v>Costruzioni 
(f)</c:v>
                </c:pt>
                <c:pt idx="3">
                  <c:v>Commercio, alberghi e ristoranti 
(g,i)</c:v>
                </c:pt>
                <c:pt idx="4">
                  <c:v>Altre attività dei servizi 
(j-u)</c:v>
                </c:pt>
              </c:strCache>
            </c:strRef>
          </c:cat>
          <c:val>
            <c:numRef>
              <c:f>'Occu macrosett 15-89'!$L$56:$L$60</c:f>
              <c:numCache>
                <c:formatCode>_-* #,##0_-;\-* #,##0_-;_-* "-"??_-;_-@_-</c:formatCode>
                <c:ptCount val="5"/>
                <c:pt idx="0">
                  <c:v>1479</c:v>
                </c:pt>
                <c:pt idx="1">
                  <c:v>1127</c:v>
                </c:pt>
                <c:pt idx="2">
                  <c:v>-11971.000000000004</c:v>
                </c:pt>
                <c:pt idx="3">
                  <c:v>20550</c:v>
                </c:pt>
                <c:pt idx="4">
                  <c:v>-16215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0-4825-A748-7300B050E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9845032"/>
        <c:axId val="669839456"/>
      </c:barChart>
      <c:catAx>
        <c:axId val="66984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39456"/>
        <c:crosses val="autoZero"/>
        <c:auto val="1"/>
        <c:lblAlgn val="ctr"/>
        <c:lblOffset val="100"/>
        <c:noMultiLvlLbl val="0"/>
      </c:catAx>
      <c:valAx>
        <c:axId val="6698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4503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485776</xdr:colOff>
      <xdr:row>36</xdr:row>
      <xdr:rowOff>38098</xdr:rowOff>
    </xdr:from>
    <xdr:to>
      <xdr:col>23</xdr:col>
      <xdr:colOff>104776</xdr:colOff>
      <xdr:row>47</xdr:row>
      <xdr:rowOff>40392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C9DA955-7413-4A6E-87B1-1E03B1BD9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52</xdr:row>
      <xdr:rowOff>57150</xdr:rowOff>
    </xdr:from>
    <xdr:to>
      <xdr:col>12</xdr:col>
      <xdr:colOff>257175</xdr:colOff>
      <xdr:row>63</xdr:row>
      <xdr:rowOff>75975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B389951-270B-4BFD-8C1F-6E0142EC3D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40</xdr:row>
      <xdr:rowOff>152399</xdr:rowOff>
    </xdr:from>
    <xdr:to>
      <xdr:col>20</xdr:col>
      <xdr:colOff>295275</xdr:colOff>
      <xdr:row>52</xdr:row>
      <xdr:rowOff>9299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7D17530-3050-48DE-8D57-2F1EED50CE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514350</xdr:colOff>
      <xdr:row>38</xdr:row>
      <xdr:rowOff>85725</xdr:rowOff>
    </xdr:from>
    <xdr:to>
      <xdr:col>17</xdr:col>
      <xdr:colOff>209550</xdr:colOff>
      <xdr:row>49</xdr:row>
      <xdr:rowOff>95025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3E88B6C-EBA9-4151-88CF-CE17F882F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300316</xdr:colOff>
      <xdr:row>29</xdr:row>
      <xdr:rowOff>38100</xdr:rowOff>
    </xdr:from>
    <xdr:to>
      <xdr:col>36</xdr:col>
      <xdr:colOff>74257</xdr:colOff>
      <xdr:row>40</xdr:row>
      <xdr:rowOff>94394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C367DD-D340-4051-9775-513E225CD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29</xdr:row>
      <xdr:rowOff>95249</xdr:rowOff>
    </xdr:from>
    <xdr:to>
      <xdr:col>13</xdr:col>
      <xdr:colOff>418258</xdr:colOff>
      <xdr:row>46</xdr:row>
      <xdr:rowOff>128249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5210618-3885-47B6-A3D2-5AF957426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526800</xdr:colOff>
      <xdr:row>32</xdr:row>
      <xdr:rowOff>161178</xdr:rowOff>
    </xdr:from>
    <xdr:to>
      <xdr:col>39</xdr:col>
      <xdr:colOff>430976</xdr:colOff>
      <xdr:row>45</xdr:row>
      <xdr:rowOff>19864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E243EA9-77BF-4D99-B210-C8BC00E78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571500</xdr:colOff>
      <xdr:row>50</xdr:row>
      <xdr:rowOff>211666</xdr:rowOff>
    </xdr:from>
    <xdr:to>
      <xdr:col>19</xdr:col>
      <xdr:colOff>799677</xdr:colOff>
      <xdr:row>59</xdr:row>
      <xdr:rowOff>37274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2FBD1D7-D5ED-4F81-97AE-C712A2484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687917</xdr:colOff>
      <xdr:row>63</xdr:row>
      <xdr:rowOff>63500</xdr:rowOff>
    </xdr:from>
    <xdr:to>
      <xdr:col>20</xdr:col>
      <xdr:colOff>98064</xdr:colOff>
      <xdr:row>79</xdr:row>
      <xdr:rowOff>73381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9847F55-2A6C-43C1-89A4-63B026DE09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iv7a.istat.it/index.aspx?DatasetCode=DCCV_TAXDISOCCU1" TargetMode="External"/><Relationship Id="rId1" Type="http://schemas.openxmlformats.org/officeDocument/2006/relationships/hyperlink" Target="http://dati.istat.it/OECDStat_Metadata/ShowMetadata.ashx?Dataset=DCCV_TAXDISOCCU1&amp;ShowOnWeb=true&amp;Lang=i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dativ7a.istat.it/index.aspx?DatasetCode=DCCV_TAXINATT1" TargetMode="External"/><Relationship Id="rId1" Type="http://schemas.openxmlformats.org/officeDocument/2006/relationships/hyperlink" Target="http://dati.istat.it/OECDStat_Metadata/ShowMetadata.ashx?Dataset=DCCV_TAXINATT1&amp;ShowOnWeb=true&amp;Lang=it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CV_TAXATVT1" TargetMode="External"/><Relationship Id="rId2" Type="http://schemas.openxmlformats.org/officeDocument/2006/relationships/hyperlink" Target="http://dativ7a.istat.it/index.aspx?DatasetCode=DCCV_TAXATVT1" TargetMode="External"/><Relationship Id="rId1" Type="http://schemas.openxmlformats.org/officeDocument/2006/relationships/hyperlink" Target="http://dati.istat.it/OECDStat_Metadata/ShowMetadata.ashx?Dataset=DCCV_TAXATVT1&amp;ShowOnWeb=true&amp;Lang=it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dativ7a.istat.it/index.aspx?DatasetCode=DCCV_POPCOND1" TargetMode="External"/><Relationship Id="rId1" Type="http://schemas.openxmlformats.org/officeDocument/2006/relationships/hyperlink" Target="http://dati.istat.it/OECDStat_Metadata/ShowMetadata.ashx?Dataset=DCCV_POPCOND1&amp;ShowOnWeb=true&amp;Lang=it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CV_OCCUPATIT1" TargetMode="External"/><Relationship Id="rId2" Type="http://schemas.openxmlformats.org/officeDocument/2006/relationships/hyperlink" Target="http://dativ7a.istat.it/index.aspx?DatasetCode=DCCV_OCCUPATIT1" TargetMode="External"/><Relationship Id="rId1" Type="http://schemas.openxmlformats.org/officeDocument/2006/relationships/hyperlink" Target="http://dati.istat.it/OECDStat_Metadata/ShowMetadata.ashx?Dataset=DCCV_OCCUPATIT1&amp;ShowOnWeb=true&amp;Lang=it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CV_OCCUPATIT1" TargetMode="External"/><Relationship Id="rId2" Type="http://schemas.openxmlformats.org/officeDocument/2006/relationships/hyperlink" Target="http://dativ7a.istat.it/index.aspx?DatasetCode=DCCV_OCCUPATIT1" TargetMode="External"/><Relationship Id="rId1" Type="http://schemas.openxmlformats.org/officeDocument/2006/relationships/hyperlink" Target="http://dati.istat.it/OECDStat_Metadata/ShowMetadata.ashx?Dataset=DCCV_OCCUPATIT1&amp;ShowOnWeb=true&amp;Lang=it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B5B6B-DACF-42CB-A986-F2FAA6F23FBE}">
  <sheetPr>
    <tabColor theme="4" tint="0.39997558519241921"/>
  </sheetPr>
  <dimension ref="A1:Y71"/>
  <sheetViews>
    <sheetView showGridLines="0" topLeftCell="A29" zoomScaleNormal="100" workbookViewId="0">
      <selection activeCell="L70" sqref="L70"/>
    </sheetView>
  </sheetViews>
  <sheetFormatPr defaultRowHeight="12.75"/>
  <cols>
    <col min="1" max="1" width="27.42578125" customWidth="1"/>
  </cols>
  <sheetData>
    <row r="1" spans="1:25" hidden="1">
      <c r="A1" s="1" t="e">
        <f ca="1">DotStatQuery(#REF!)</f>
        <v>#NAME?</v>
      </c>
    </row>
    <row r="2" spans="1:25" ht="23.25">
      <c r="A2" s="2" t="s">
        <v>0</v>
      </c>
    </row>
    <row r="3" spans="1:25">
      <c r="A3" s="3" t="s">
        <v>1</v>
      </c>
      <c r="B3" s="109" t="s">
        <v>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/>
    </row>
    <row r="4" spans="1:25">
      <c r="A4" s="3" t="s">
        <v>3</v>
      </c>
      <c r="B4" s="109" t="s">
        <v>4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25" ht="12.75" customHeight="1">
      <c r="A5" s="3" t="s">
        <v>5</v>
      </c>
      <c r="B5" s="109" t="s">
        <v>4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1"/>
    </row>
    <row r="6" spans="1:25">
      <c r="A6" s="3" t="s">
        <v>6</v>
      </c>
      <c r="B6" s="109" t="s">
        <v>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</row>
    <row r="7" spans="1:25">
      <c r="A7" s="4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17</v>
      </c>
      <c r="K7" s="5" t="s">
        <v>18</v>
      </c>
      <c r="L7" s="5" t="s">
        <v>19</v>
      </c>
      <c r="M7" s="5" t="s">
        <v>20</v>
      </c>
      <c r="N7" s="5" t="s">
        <v>21</v>
      </c>
      <c r="O7" s="5" t="s">
        <v>22</v>
      </c>
      <c r="P7" s="5" t="s">
        <v>23</v>
      </c>
      <c r="Q7" s="6" t="s">
        <v>24</v>
      </c>
      <c r="R7" s="5" t="s">
        <v>25</v>
      </c>
      <c r="S7" s="5" t="s">
        <v>26</v>
      </c>
      <c r="T7" s="5" t="s">
        <v>27</v>
      </c>
      <c r="U7" s="6" t="s">
        <v>28</v>
      </c>
      <c r="V7" s="5" t="s">
        <v>29</v>
      </c>
      <c r="W7" s="5" t="s">
        <v>30</v>
      </c>
      <c r="X7" s="5" t="s">
        <v>31</v>
      </c>
      <c r="Y7" s="5" t="s">
        <v>32</v>
      </c>
    </row>
    <row r="8" spans="1:25">
      <c r="A8" s="7" t="s">
        <v>33</v>
      </c>
      <c r="B8" s="8">
        <v>10.113913999999999</v>
      </c>
      <c r="C8" s="8">
        <v>11.247849</v>
      </c>
      <c r="D8" s="8">
        <v>9.8976030000000002</v>
      </c>
      <c r="E8" s="8">
        <v>9.2500590000000003</v>
      </c>
      <c r="F8" s="8">
        <v>10.056677000000001</v>
      </c>
      <c r="G8" s="8">
        <v>9.5302880000000005</v>
      </c>
      <c r="H8" s="8">
        <v>9.6666150000000002</v>
      </c>
      <c r="I8" s="8">
        <v>8.0054610000000004</v>
      </c>
      <c r="J8" s="8">
        <v>10.452216999999999</v>
      </c>
      <c r="K8" s="8">
        <v>9.9403869999999994</v>
      </c>
      <c r="L8" s="8">
        <v>9.7046930000000007</v>
      </c>
      <c r="M8" s="8">
        <v>10.854203999999999</v>
      </c>
      <c r="N8" s="8">
        <v>9.7735679999999991</v>
      </c>
      <c r="O8" s="8">
        <v>9.0063840000000006</v>
      </c>
      <c r="P8" s="8">
        <v>9.2215910000000001</v>
      </c>
      <c r="Q8" s="8">
        <v>8.8977819999999994</v>
      </c>
      <c r="R8" s="8">
        <v>8.1052119999999999</v>
      </c>
      <c r="S8" s="8">
        <v>7.843127</v>
      </c>
      <c r="T8" s="8">
        <v>8.0646839999999997</v>
      </c>
      <c r="U8" s="8">
        <v>8.4543949999999999</v>
      </c>
      <c r="V8" s="8">
        <v>7.6119070000000004</v>
      </c>
      <c r="W8" s="8">
        <v>7.431622</v>
      </c>
      <c r="X8" s="8">
        <v>7.6959580000000001</v>
      </c>
      <c r="Y8" s="8">
        <v>7.8770949999999997</v>
      </c>
    </row>
    <row r="9" spans="1:25">
      <c r="A9" s="9" t="s">
        <v>34</v>
      </c>
      <c r="B9" s="10">
        <v>7.786975</v>
      </c>
      <c r="C9" s="10">
        <v>8.5664459999999991</v>
      </c>
      <c r="D9" s="10">
        <v>7.3696520000000003</v>
      </c>
      <c r="E9" s="10">
        <v>7.9632370000000003</v>
      </c>
      <c r="F9" s="10">
        <v>7.2440670000000003</v>
      </c>
      <c r="G9" s="10">
        <v>7.80823</v>
      </c>
      <c r="H9" s="10">
        <v>7.4610029999999998</v>
      </c>
      <c r="I9" s="10">
        <v>7.3625759999999998</v>
      </c>
      <c r="J9" s="10">
        <v>8.6635310000000008</v>
      </c>
      <c r="K9" s="10">
        <v>7.7438700000000003</v>
      </c>
      <c r="L9" s="10">
        <v>7.4735769999999997</v>
      </c>
      <c r="M9" s="10">
        <v>8.5089600000000001</v>
      </c>
      <c r="N9" s="10">
        <v>7.6662559999999997</v>
      </c>
      <c r="O9" s="10">
        <v>6.7995850000000004</v>
      </c>
      <c r="P9" s="10">
        <v>6.9512099999999997</v>
      </c>
      <c r="Q9" s="10">
        <v>6.9322169999999996</v>
      </c>
      <c r="R9" s="10">
        <v>6.444788</v>
      </c>
      <c r="S9" s="10">
        <v>5.9231160000000003</v>
      </c>
      <c r="T9" s="10">
        <v>6.943905</v>
      </c>
      <c r="U9" s="10">
        <v>6.5927090000000002</v>
      </c>
      <c r="V9" s="10">
        <v>5.5035449999999999</v>
      </c>
      <c r="W9" s="10">
        <v>6.3922970000000001</v>
      </c>
      <c r="X9" s="10">
        <v>6.5231709999999996</v>
      </c>
      <c r="Y9" s="10">
        <v>5.7775189999999998</v>
      </c>
    </row>
    <row r="10" spans="1:25">
      <c r="A10" s="9" t="s">
        <v>35</v>
      </c>
      <c r="B10" s="11">
        <v>6.5827499999999999</v>
      </c>
      <c r="C10" s="11">
        <v>7.0469569999999999</v>
      </c>
      <c r="D10" s="11">
        <v>7.1378440000000003</v>
      </c>
      <c r="E10" s="11">
        <v>5.7891399999999997</v>
      </c>
      <c r="F10" s="11">
        <v>6.3287079999999998</v>
      </c>
      <c r="G10" s="11">
        <v>5.8570419999999999</v>
      </c>
      <c r="H10" s="11">
        <v>5.2344179999999998</v>
      </c>
      <c r="I10" s="11">
        <v>5.6001810000000001</v>
      </c>
      <c r="J10" s="11">
        <v>5.8078890000000003</v>
      </c>
      <c r="K10" s="11">
        <v>6.8119189999999996</v>
      </c>
      <c r="L10" s="11">
        <v>7.284268</v>
      </c>
      <c r="M10" s="11">
        <v>10.344764</v>
      </c>
      <c r="N10" s="11">
        <v>6.9850859999999999</v>
      </c>
      <c r="O10" s="11">
        <v>6.0685269999999996</v>
      </c>
      <c r="P10" s="11">
        <v>5.8832789999999999</v>
      </c>
      <c r="Q10" s="11">
        <v>6.2796289999999999</v>
      </c>
      <c r="R10" s="11">
        <v>6.21739</v>
      </c>
      <c r="S10" s="11">
        <v>5.4743570000000004</v>
      </c>
      <c r="T10" s="11">
        <v>3.663122</v>
      </c>
      <c r="U10" s="11">
        <v>4.1261260000000002</v>
      </c>
      <c r="V10" s="11">
        <v>4.4702609999999998</v>
      </c>
      <c r="W10" s="11">
        <v>3.2031719999999999</v>
      </c>
      <c r="X10" s="11">
        <v>4.5654510000000004</v>
      </c>
      <c r="Y10" s="11">
        <v>4.0945049999999998</v>
      </c>
    </row>
    <row r="11" spans="1:25">
      <c r="A11" s="9" t="s">
        <v>36</v>
      </c>
      <c r="B11" s="10">
        <v>9.7880090000000006</v>
      </c>
      <c r="C11" s="10">
        <v>11.920994</v>
      </c>
      <c r="D11" s="10">
        <v>9.611955</v>
      </c>
      <c r="E11" s="10">
        <v>8.4746989999999993</v>
      </c>
      <c r="F11" s="10">
        <v>9.1467130000000001</v>
      </c>
      <c r="G11" s="10">
        <v>8.5908660000000001</v>
      </c>
      <c r="H11" s="10">
        <v>10.291914999999999</v>
      </c>
      <c r="I11" s="10">
        <v>7.5303789999999999</v>
      </c>
      <c r="J11" s="10">
        <v>7.6163689999999997</v>
      </c>
      <c r="K11" s="10">
        <v>8.9094409999999993</v>
      </c>
      <c r="L11" s="10">
        <v>8.5364939999999994</v>
      </c>
      <c r="M11" s="10">
        <v>10.884088999999999</v>
      </c>
      <c r="N11" s="10">
        <v>8.911994</v>
      </c>
      <c r="O11" s="10">
        <v>6.0706959999999999</v>
      </c>
      <c r="P11" s="10">
        <v>8.3449629999999999</v>
      </c>
      <c r="Q11" s="10">
        <v>9.6579789999999992</v>
      </c>
      <c r="R11" s="10">
        <v>7.4297370000000003</v>
      </c>
      <c r="S11" s="10">
        <v>6.1915820000000004</v>
      </c>
      <c r="T11" s="10">
        <v>5.3727130000000001</v>
      </c>
      <c r="U11" s="10">
        <v>7.0713369999999998</v>
      </c>
      <c r="V11" s="10">
        <v>6.2767410000000003</v>
      </c>
      <c r="W11" s="10">
        <v>5.7936680000000003</v>
      </c>
      <c r="X11" s="10">
        <v>5.9103779999999997</v>
      </c>
      <c r="Y11" s="10">
        <v>5.9909330000000001</v>
      </c>
    </row>
    <row r="12" spans="1:25">
      <c r="A12" s="9" t="s">
        <v>37</v>
      </c>
      <c r="B12" s="11">
        <v>5.6816209999999998</v>
      </c>
      <c r="C12" s="11">
        <v>6.3662289999999997</v>
      </c>
      <c r="D12" s="11">
        <v>5.1951309999999999</v>
      </c>
      <c r="E12" s="11">
        <v>5.149362</v>
      </c>
      <c r="F12" s="11">
        <v>6.0020239999999996</v>
      </c>
      <c r="G12" s="11">
        <v>5.2694789999999996</v>
      </c>
      <c r="H12" s="11">
        <v>4.937265</v>
      </c>
      <c r="I12" s="11">
        <v>4.1366959999999997</v>
      </c>
      <c r="J12" s="11">
        <v>6.2474990000000004</v>
      </c>
      <c r="K12" s="11">
        <v>5.7419700000000002</v>
      </c>
      <c r="L12" s="11">
        <v>5.9638159999999996</v>
      </c>
      <c r="M12" s="11">
        <v>6.8622110000000003</v>
      </c>
      <c r="N12" s="11">
        <v>6.0996069999999998</v>
      </c>
      <c r="O12" s="11">
        <v>5.4992330000000003</v>
      </c>
      <c r="P12" s="11">
        <v>5.4181650000000001</v>
      </c>
      <c r="Q12" s="11">
        <v>5.5595800000000004</v>
      </c>
      <c r="R12" s="11">
        <v>5.0890319999999996</v>
      </c>
      <c r="S12" s="11">
        <v>4.7662529999999999</v>
      </c>
      <c r="T12" s="11">
        <v>4.247357</v>
      </c>
      <c r="U12" s="11">
        <v>4.42753</v>
      </c>
      <c r="V12" s="11">
        <v>4.5579109999999998</v>
      </c>
      <c r="W12" s="11">
        <v>3.4622709999999999</v>
      </c>
      <c r="X12" s="11">
        <v>3.8472789999999999</v>
      </c>
      <c r="Y12" s="11">
        <v>4.3564579999999999</v>
      </c>
    </row>
    <row r="13" spans="1:25">
      <c r="A13" s="9" t="s">
        <v>38</v>
      </c>
      <c r="B13" s="10">
        <v>3.9801600000000001</v>
      </c>
      <c r="C13" s="10">
        <v>4.3389350000000002</v>
      </c>
      <c r="D13" s="10">
        <v>4.5279489999999996</v>
      </c>
      <c r="E13" s="10">
        <v>3.6600640000000002</v>
      </c>
      <c r="F13" s="10">
        <v>3.3951190000000002</v>
      </c>
      <c r="G13" s="10">
        <v>4.61686</v>
      </c>
      <c r="H13" s="10">
        <v>4.3318370000000002</v>
      </c>
      <c r="I13" s="10">
        <v>4.9073219999999997</v>
      </c>
      <c r="J13" s="10">
        <v>4.3435180000000004</v>
      </c>
      <c r="K13" s="10">
        <v>4.9049370000000003</v>
      </c>
      <c r="L13" s="10">
        <v>4.3401550000000002</v>
      </c>
      <c r="M13" s="10">
        <v>5.9524530000000002</v>
      </c>
      <c r="N13" s="10">
        <v>4.7380040000000001</v>
      </c>
      <c r="O13" s="10">
        <v>3.6818979999999999</v>
      </c>
      <c r="P13" s="10">
        <v>3.1266479999999999</v>
      </c>
      <c r="Q13" s="10">
        <v>3.4886059999999999</v>
      </c>
      <c r="R13" s="10">
        <v>3.3699669999999999</v>
      </c>
      <c r="S13" s="10">
        <v>2.5835729999999999</v>
      </c>
      <c r="T13" s="10">
        <v>2.8325689999999999</v>
      </c>
      <c r="U13" s="10">
        <v>3.7466219999999999</v>
      </c>
      <c r="V13" s="10">
        <v>2.381856</v>
      </c>
      <c r="W13" s="10">
        <v>2.2396760000000002</v>
      </c>
      <c r="X13" s="10">
        <v>3.174722</v>
      </c>
      <c r="Y13" s="10">
        <v>2.9105829999999999</v>
      </c>
    </row>
    <row r="14" spans="1:25">
      <c r="A14" s="9" t="s">
        <v>39</v>
      </c>
      <c r="B14" s="11">
        <v>5.725511</v>
      </c>
      <c r="C14" s="11">
        <v>6.276186</v>
      </c>
      <c r="D14" s="11">
        <v>5.7559430000000003</v>
      </c>
      <c r="E14" s="11">
        <v>5.0942109999999996</v>
      </c>
      <c r="F14" s="11">
        <v>5.7663570000000002</v>
      </c>
      <c r="G14" s="11">
        <v>6.0285859999999998</v>
      </c>
      <c r="H14" s="11">
        <v>5.3198569999999998</v>
      </c>
      <c r="I14" s="11">
        <v>4.8183129999999998</v>
      </c>
      <c r="J14" s="11">
        <v>6.9021540000000003</v>
      </c>
      <c r="K14" s="11">
        <v>7.0682850000000004</v>
      </c>
      <c r="L14" s="11">
        <v>5.3604039999999999</v>
      </c>
      <c r="M14" s="11">
        <v>5.8009079999999997</v>
      </c>
      <c r="N14" s="11">
        <v>4.8811369999999998</v>
      </c>
      <c r="O14" s="11">
        <v>5.388223</v>
      </c>
      <c r="P14" s="11">
        <v>5.3837910000000004</v>
      </c>
      <c r="Q14" s="11">
        <v>5.1453360000000004</v>
      </c>
      <c r="R14" s="11">
        <v>4.0896379999999999</v>
      </c>
      <c r="S14" s="11">
        <v>3.5257900000000002</v>
      </c>
      <c r="T14" s="11">
        <v>4.294054</v>
      </c>
      <c r="U14" s="11">
        <v>4.6414179999999998</v>
      </c>
      <c r="V14" s="11">
        <v>4.2374919999999996</v>
      </c>
      <c r="W14" s="11">
        <v>4.3595389999999998</v>
      </c>
      <c r="X14" s="11">
        <v>4.0062230000000003</v>
      </c>
      <c r="Y14" s="11">
        <v>4.160774</v>
      </c>
    </row>
    <row r="15" spans="1:25">
      <c r="A15" s="9" t="s">
        <v>40</v>
      </c>
      <c r="B15" s="10">
        <v>6.189584</v>
      </c>
      <c r="C15" s="10">
        <v>6.5714639999999997</v>
      </c>
      <c r="D15" s="10">
        <v>6.0366660000000003</v>
      </c>
      <c r="E15" s="10">
        <v>5.829987</v>
      </c>
      <c r="F15" s="10">
        <v>6.3318050000000001</v>
      </c>
      <c r="G15" s="10">
        <v>5.7610900000000003</v>
      </c>
      <c r="H15" s="10">
        <v>5.9578499999999996</v>
      </c>
      <c r="I15" s="10">
        <v>5.7290380000000001</v>
      </c>
      <c r="J15" s="10">
        <v>5.7025119999999996</v>
      </c>
      <c r="K15" s="10">
        <v>5.6535159999999998</v>
      </c>
      <c r="L15" s="10">
        <v>5.8035629999999996</v>
      </c>
      <c r="M15" s="10">
        <v>5.7516959999999999</v>
      </c>
      <c r="N15" s="10">
        <v>6.2130869999999998</v>
      </c>
      <c r="O15" s="10">
        <v>5.4083389999999998</v>
      </c>
      <c r="P15" s="10">
        <v>5.8468819999999999</v>
      </c>
      <c r="Q15" s="10">
        <v>5.7248289999999997</v>
      </c>
      <c r="R15" s="10">
        <v>4.80436</v>
      </c>
      <c r="S15" s="10">
        <v>4.6843919999999999</v>
      </c>
      <c r="T15" s="10">
        <v>6.4381750000000002</v>
      </c>
      <c r="U15" s="10">
        <v>4.9806350000000004</v>
      </c>
      <c r="V15" s="10">
        <v>4.6351420000000001</v>
      </c>
      <c r="W15" s="10">
        <v>4.8089240000000002</v>
      </c>
      <c r="X15" s="10">
        <v>4.287013</v>
      </c>
      <c r="Y15" s="10">
        <v>5.2494319999999997</v>
      </c>
    </row>
    <row r="16" spans="1:25">
      <c r="A16" s="9" t="s">
        <v>41</v>
      </c>
      <c r="B16" s="11">
        <v>5.6317469999999998</v>
      </c>
      <c r="C16" s="11">
        <v>6.2558150000000001</v>
      </c>
      <c r="D16" s="11">
        <v>4.8043560000000003</v>
      </c>
      <c r="E16" s="11">
        <v>5.4319540000000002</v>
      </c>
      <c r="F16" s="11">
        <v>6.0360569999999996</v>
      </c>
      <c r="G16" s="11">
        <v>6.0224440000000001</v>
      </c>
      <c r="H16" s="11">
        <v>5.7326540000000001</v>
      </c>
      <c r="I16" s="11">
        <v>4.8308260000000001</v>
      </c>
      <c r="J16" s="11">
        <v>7.0996009999999998</v>
      </c>
      <c r="K16" s="11">
        <v>6.4052509999999998</v>
      </c>
      <c r="L16" s="11">
        <v>5.5632900000000003</v>
      </c>
      <c r="M16" s="11">
        <v>6.2180330000000001</v>
      </c>
      <c r="N16" s="11">
        <v>5.5692940000000002</v>
      </c>
      <c r="O16" s="11">
        <v>4.4645060000000001</v>
      </c>
      <c r="P16" s="11">
        <v>6.0219719999999999</v>
      </c>
      <c r="Q16" s="11">
        <v>5.5108439999999996</v>
      </c>
      <c r="R16" s="11">
        <v>4.5366710000000001</v>
      </c>
      <c r="S16" s="11">
        <v>5.8870829999999996</v>
      </c>
      <c r="T16" s="11">
        <v>4.4121680000000003</v>
      </c>
      <c r="U16" s="11">
        <v>4.8987509999999999</v>
      </c>
      <c r="V16" s="11">
        <v>4.9384389999999998</v>
      </c>
      <c r="W16" s="11">
        <v>5.5033409999999998</v>
      </c>
      <c r="X16" s="11">
        <v>4.8881329999999998</v>
      </c>
      <c r="Y16" s="11">
        <v>4.5966469999999999</v>
      </c>
    </row>
    <row r="17" spans="1:25">
      <c r="A17" s="9" t="s">
        <v>42</v>
      </c>
      <c r="B17" s="10">
        <v>6.8605790000000004</v>
      </c>
      <c r="C17" s="10">
        <v>7.8606959999999999</v>
      </c>
      <c r="D17" s="10">
        <v>7.1715900000000001</v>
      </c>
      <c r="E17" s="10">
        <v>6.0143870000000001</v>
      </c>
      <c r="F17" s="10">
        <v>6.3851509999999996</v>
      </c>
      <c r="G17" s="10">
        <v>6.9497470000000003</v>
      </c>
      <c r="H17" s="10">
        <v>7.0405420000000003</v>
      </c>
      <c r="I17" s="10">
        <v>5.8341190000000003</v>
      </c>
      <c r="J17" s="10">
        <v>7.2834760000000003</v>
      </c>
      <c r="K17" s="10">
        <v>7.6181289999999997</v>
      </c>
      <c r="L17" s="10">
        <v>7.7381469999999997</v>
      </c>
      <c r="M17" s="10">
        <v>9.3955830000000002</v>
      </c>
      <c r="N17" s="10">
        <v>7.6451219999999998</v>
      </c>
      <c r="O17" s="10">
        <v>7.3127769999999996</v>
      </c>
      <c r="P17" s="10">
        <v>6.6468689999999997</v>
      </c>
      <c r="Q17" s="10">
        <v>7.4035630000000001</v>
      </c>
      <c r="R17" s="10">
        <v>6.1924489999999999</v>
      </c>
      <c r="S17" s="10">
        <v>4.7581490000000004</v>
      </c>
      <c r="T17" s="10">
        <v>6.1407860000000003</v>
      </c>
      <c r="U17" s="10">
        <v>6.2893999999999997</v>
      </c>
      <c r="V17" s="10">
        <v>5.4219189999999999</v>
      </c>
      <c r="W17" s="10">
        <v>4.4825350000000004</v>
      </c>
      <c r="X17" s="10">
        <v>5.321644</v>
      </c>
      <c r="Y17" s="10">
        <v>5.3198449999999999</v>
      </c>
    </row>
    <row r="18" spans="1:25">
      <c r="A18" s="9" t="s">
        <v>43</v>
      </c>
      <c r="B18" s="11">
        <v>8.6294819999999994</v>
      </c>
      <c r="C18" s="11">
        <v>10.496581000000001</v>
      </c>
      <c r="D18" s="11">
        <v>8.661721</v>
      </c>
      <c r="E18" s="11">
        <v>7.2373779999999996</v>
      </c>
      <c r="F18" s="11">
        <v>8.1049450000000007</v>
      </c>
      <c r="G18" s="11">
        <v>8.5048010000000005</v>
      </c>
      <c r="H18" s="11">
        <v>10.12398</v>
      </c>
      <c r="I18" s="11">
        <v>6.0810370000000002</v>
      </c>
      <c r="J18" s="11">
        <v>8.8328919999999993</v>
      </c>
      <c r="K18" s="11">
        <v>8.8353110000000008</v>
      </c>
      <c r="L18" s="11">
        <v>6.7850929999999998</v>
      </c>
      <c r="M18" s="11">
        <v>8.0336060000000007</v>
      </c>
      <c r="N18" s="11">
        <v>6.7996319999999999</v>
      </c>
      <c r="O18" s="11">
        <v>6.3169360000000001</v>
      </c>
      <c r="P18" s="11">
        <v>5.998386</v>
      </c>
      <c r="Q18" s="11">
        <v>5.7128079999999999</v>
      </c>
      <c r="R18" s="11">
        <v>7.6842259999999998</v>
      </c>
      <c r="S18" s="11">
        <v>8.6342339999999993</v>
      </c>
      <c r="T18" s="11">
        <v>6.5547329999999997</v>
      </c>
      <c r="U18" s="11">
        <v>6.2736320000000001</v>
      </c>
      <c r="V18" s="11">
        <v>6.7924449999999998</v>
      </c>
      <c r="W18" s="11">
        <v>6.4700879999999996</v>
      </c>
      <c r="X18" s="11">
        <v>4.585019</v>
      </c>
      <c r="Y18" s="11">
        <v>5.8060679999999998</v>
      </c>
    </row>
    <row r="19" spans="1:25">
      <c r="A19" s="9" t="s">
        <v>44</v>
      </c>
      <c r="B19" s="10">
        <v>8.8059329999999996</v>
      </c>
      <c r="C19" s="10">
        <v>9.3738689999999991</v>
      </c>
      <c r="D19" s="10">
        <v>9.4293099999999992</v>
      </c>
      <c r="E19" s="10">
        <v>7.6328500000000004</v>
      </c>
      <c r="F19" s="10">
        <v>8.7730979999999992</v>
      </c>
      <c r="G19" s="10">
        <v>7.6763589999999997</v>
      </c>
      <c r="H19" s="10">
        <v>8.5251990000000006</v>
      </c>
      <c r="I19" s="10">
        <v>4.9051660000000004</v>
      </c>
      <c r="J19" s="10">
        <v>8.5460799999999999</v>
      </c>
      <c r="K19" s="10">
        <v>8.63673</v>
      </c>
      <c r="L19" s="10">
        <v>7.2832220000000003</v>
      </c>
      <c r="M19" s="10">
        <v>8.0187709999999992</v>
      </c>
      <c r="N19" s="10">
        <v>7.6170270000000002</v>
      </c>
      <c r="O19" s="10">
        <v>6.8528229999999999</v>
      </c>
      <c r="P19" s="10">
        <v>6.6449129999999998</v>
      </c>
      <c r="Q19" s="10">
        <v>6.9664820000000001</v>
      </c>
      <c r="R19" s="10">
        <v>5.2866569999999999</v>
      </c>
      <c r="S19" s="10">
        <v>6.915718</v>
      </c>
      <c r="T19" s="10">
        <v>6.1855469999999997</v>
      </c>
      <c r="U19" s="10">
        <v>6.0867269999999998</v>
      </c>
      <c r="V19" s="10">
        <v>4.5105300000000002</v>
      </c>
      <c r="W19" s="10">
        <v>5.1092060000000004</v>
      </c>
      <c r="X19" s="10">
        <v>5.512168</v>
      </c>
      <c r="Y19" s="10">
        <v>5.8923670000000001</v>
      </c>
    </row>
    <row r="20" spans="1:25">
      <c r="A20" s="9" t="s">
        <v>45</v>
      </c>
      <c r="B20" s="11">
        <v>10.084605</v>
      </c>
      <c r="C20" s="11">
        <v>11.706049</v>
      </c>
      <c r="D20" s="11">
        <v>10.099316999999999</v>
      </c>
      <c r="E20" s="11">
        <v>8.3069389999999999</v>
      </c>
      <c r="F20" s="11">
        <v>10.210457999999999</v>
      </c>
      <c r="G20" s="11">
        <v>9.5340310000000006</v>
      </c>
      <c r="H20" s="11">
        <v>9.4545940000000002</v>
      </c>
      <c r="I20" s="11">
        <v>6.8424500000000004</v>
      </c>
      <c r="J20" s="11">
        <v>11.712237999999999</v>
      </c>
      <c r="K20" s="11">
        <v>10.002086</v>
      </c>
      <c r="L20" s="11">
        <v>10.20351</v>
      </c>
      <c r="M20" s="11">
        <v>11.48339</v>
      </c>
      <c r="N20" s="11">
        <v>9.5358900000000002</v>
      </c>
      <c r="O20" s="11">
        <v>9.3616080000000004</v>
      </c>
      <c r="P20" s="11">
        <v>10.453813999999999</v>
      </c>
      <c r="Q20" s="11">
        <v>7.7508179999999998</v>
      </c>
      <c r="R20" s="11">
        <v>8.1332570000000004</v>
      </c>
      <c r="S20" s="11">
        <v>7.5503539999999996</v>
      </c>
      <c r="T20" s="11">
        <v>8.0742919999999998</v>
      </c>
      <c r="U20" s="11">
        <v>7.7266360000000001</v>
      </c>
      <c r="V20" s="11">
        <v>6.8965319999999997</v>
      </c>
      <c r="W20" s="11">
        <v>6.8443490000000002</v>
      </c>
      <c r="X20" s="11">
        <v>7.7913990000000002</v>
      </c>
      <c r="Y20" s="11">
        <v>7.9941829999999996</v>
      </c>
    </row>
    <row r="21" spans="1:25">
      <c r="A21" s="7" t="s">
        <v>46</v>
      </c>
      <c r="B21" s="8">
        <v>11.355918000000001</v>
      </c>
      <c r="C21" s="8">
        <v>10.287908</v>
      </c>
      <c r="D21" s="8">
        <v>10.949553999999999</v>
      </c>
      <c r="E21" s="8">
        <v>10.881439</v>
      </c>
      <c r="F21" s="8">
        <v>13.247102999999999</v>
      </c>
      <c r="G21" s="8">
        <v>9.8631060000000002</v>
      </c>
      <c r="H21" s="8">
        <v>11.440298</v>
      </c>
      <c r="I21" s="8">
        <v>7.1786620000000001</v>
      </c>
      <c r="J21" s="8">
        <v>10.338234999999999</v>
      </c>
      <c r="K21" s="8">
        <v>10.345357</v>
      </c>
      <c r="L21" s="8">
        <v>9.5689340000000005</v>
      </c>
      <c r="M21" s="8">
        <v>11.097543999999999</v>
      </c>
      <c r="N21" s="8">
        <v>9.8367100000000001</v>
      </c>
      <c r="O21" s="8">
        <v>9.2192889999999998</v>
      </c>
      <c r="P21" s="8">
        <v>8.2540840000000006</v>
      </c>
      <c r="Q21" s="8">
        <v>9.4303030000000003</v>
      </c>
      <c r="R21" s="8">
        <v>11.321630000000001</v>
      </c>
      <c r="S21" s="8">
        <v>9.5826580000000003</v>
      </c>
      <c r="T21" s="8">
        <v>8.2435290000000006</v>
      </c>
      <c r="U21" s="8">
        <v>8.4328979999999998</v>
      </c>
      <c r="V21" s="8">
        <v>9.0448249999999994</v>
      </c>
      <c r="W21" s="8">
        <v>7.8168490000000004</v>
      </c>
      <c r="X21" s="8">
        <v>7.7188429999999997</v>
      </c>
      <c r="Y21" s="8">
        <v>7.4787869999999996</v>
      </c>
    </row>
    <row r="22" spans="1:25">
      <c r="A22" s="9" t="s">
        <v>47</v>
      </c>
      <c r="B22" s="11">
        <v>12.397053</v>
      </c>
      <c r="C22" s="11">
        <v>11.877953</v>
      </c>
      <c r="D22" s="11">
        <v>14.068785</v>
      </c>
      <c r="E22" s="11">
        <v>13.270867000000001</v>
      </c>
      <c r="F22" s="11">
        <v>10.345597</v>
      </c>
      <c r="G22" s="11">
        <v>10.27796</v>
      </c>
      <c r="H22" s="11">
        <v>10.365228999999999</v>
      </c>
      <c r="I22" s="11">
        <v>5.4184979999999996</v>
      </c>
      <c r="J22" s="11">
        <v>12.659515000000001</v>
      </c>
      <c r="K22" s="11">
        <v>12.31546</v>
      </c>
      <c r="L22" s="11">
        <v>11.189439</v>
      </c>
      <c r="M22" s="11">
        <v>11.801225000000001</v>
      </c>
      <c r="N22" s="11">
        <v>9.9024780000000003</v>
      </c>
      <c r="O22" s="11">
        <v>12.588236</v>
      </c>
      <c r="P22" s="11">
        <v>10.456104</v>
      </c>
      <c r="Q22" s="11">
        <v>10.350016</v>
      </c>
      <c r="R22" s="11">
        <v>10.108981</v>
      </c>
      <c r="S22" s="11">
        <v>11.803258</v>
      </c>
      <c r="T22" s="11">
        <v>10.854563000000001</v>
      </c>
      <c r="U22" s="11">
        <v>10.151420999999999</v>
      </c>
      <c r="V22" s="11">
        <v>8.6978150000000003</v>
      </c>
      <c r="W22" s="11">
        <v>9.2429970000000008</v>
      </c>
      <c r="X22" s="11">
        <v>11.096617999999999</v>
      </c>
      <c r="Y22" s="11">
        <v>9.9647170000000003</v>
      </c>
    </row>
    <row r="23" spans="1:25">
      <c r="A23" s="9" t="s">
        <v>48</v>
      </c>
      <c r="B23" s="10">
        <v>20.490970000000001</v>
      </c>
      <c r="C23" s="10">
        <v>21.983830999999999</v>
      </c>
      <c r="D23" s="10">
        <v>20.242671000000001</v>
      </c>
      <c r="E23" s="10">
        <v>18.812331</v>
      </c>
      <c r="F23" s="10">
        <v>20.887411</v>
      </c>
      <c r="G23" s="10">
        <v>18.758119000000001</v>
      </c>
      <c r="H23" s="10">
        <v>19.564772999999999</v>
      </c>
      <c r="I23" s="10">
        <v>17.384702000000001</v>
      </c>
      <c r="J23" s="10">
        <v>19.6172</v>
      </c>
      <c r="K23" s="10">
        <v>18.367877</v>
      </c>
      <c r="L23" s="10">
        <v>19.666568999999999</v>
      </c>
      <c r="M23" s="10">
        <v>19.436091999999999</v>
      </c>
      <c r="N23" s="10">
        <v>19.924378000000001</v>
      </c>
      <c r="O23" s="10">
        <v>19.222857999999999</v>
      </c>
      <c r="P23" s="10">
        <v>20.088616999999999</v>
      </c>
      <c r="Q23" s="10">
        <v>18.307417999999998</v>
      </c>
      <c r="R23" s="10">
        <v>15.901692000000001</v>
      </c>
      <c r="S23" s="10">
        <v>17.682959</v>
      </c>
      <c r="T23" s="10">
        <v>17.935943999999999</v>
      </c>
      <c r="U23" s="10">
        <v>19.245507</v>
      </c>
      <c r="V23" s="10">
        <v>16.482112000000001</v>
      </c>
      <c r="W23" s="10">
        <v>17.431597</v>
      </c>
      <c r="X23" s="10">
        <v>18.143387000000001</v>
      </c>
      <c r="Y23" s="10">
        <v>18.848078000000001</v>
      </c>
    </row>
    <row r="24" spans="1:25">
      <c r="A24" s="9" t="s">
        <v>49</v>
      </c>
      <c r="B24" s="11">
        <v>15.113146</v>
      </c>
      <c r="C24" s="11">
        <v>17.090658999999999</v>
      </c>
      <c r="D24" s="11">
        <v>14.2075</v>
      </c>
      <c r="E24" s="11">
        <v>14.387365000000001</v>
      </c>
      <c r="F24" s="11">
        <v>14.805607</v>
      </c>
      <c r="G24" s="11">
        <v>14.469388</v>
      </c>
      <c r="H24" s="11">
        <v>14.850917000000001</v>
      </c>
      <c r="I24" s="11">
        <v>12.768761</v>
      </c>
      <c r="J24" s="11">
        <v>14.542804</v>
      </c>
      <c r="K24" s="11">
        <v>15.647997999999999</v>
      </c>
      <c r="L24" s="11">
        <v>14.788561</v>
      </c>
      <c r="M24" s="11">
        <v>17.021518</v>
      </c>
      <c r="N24" s="11">
        <v>13.690124000000001</v>
      </c>
      <c r="O24" s="11">
        <v>14.577394</v>
      </c>
      <c r="P24" s="11">
        <v>14.014571</v>
      </c>
      <c r="Q24" s="11">
        <v>13.319156</v>
      </c>
      <c r="R24" s="11">
        <v>10.8932</v>
      </c>
      <c r="S24" s="11">
        <v>11.302773999999999</v>
      </c>
      <c r="T24" s="11">
        <v>13.562903</v>
      </c>
      <c r="U24" s="11">
        <v>13.596989000000001</v>
      </c>
      <c r="V24" s="11">
        <v>11.886346</v>
      </c>
      <c r="W24" s="11">
        <v>11.294171</v>
      </c>
      <c r="X24" s="11">
        <v>10.416180000000001</v>
      </c>
      <c r="Y24" s="11">
        <v>11.352377000000001</v>
      </c>
    </row>
    <row r="25" spans="1:25">
      <c r="A25" s="9" t="s">
        <v>50</v>
      </c>
      <c r="B25" s="10">
        <v>11.056702</v>
      </c>
      <c r="C25" s="10">
        <v>14.768992000000001</v>
      </c>
      <c r="D25" s="10">
        <v>9.7847810000000006</v>
      </c>
      <c r="E25" s="10">
        <v>9.8185439999999993</v>
      </c>
      <c r="F25" s="10">
        <v>9.7763220000000004</v>
      </c>
      <c r="G25" s="10">
        <v>9.0489139999999999</v>
      </c>
      <c r="H25" s="10">
        <v>7.6160449999999997</v>
      </c>
      <c r="I25" s="10">
        <v>7.5361779999999996</v>
      </c>
      <c r="J25" s="10">
        <v>11.003728000000001</v>
      </c>
      <c r="K25" s="10">
        <v>9.8498319999999993</v>
      </c>
      <c r="L25" s="10">
        <v>8.4404690000000002</v>
      </c>
      <c r="M25" s="10">
        <v>10.494403</v>
      </c>
      <c r="N25" s="10">
        <v>8.381812</v>
      </c>
      <c r="O25" s="10">
        <v>6.8614420000000003</v>
      </c>
      <c r="P25" s="10">
        <v>8.0721019999999992</v>
      </c>
      <c r="Q25" s="10">
        <v>7.0178450000000003</v>
      </c>
      <c r="R25" s="10">
        <v>8.5707760000000004</v>
      </c>
      <c r="S25" s="10">
        <v>5.6906829999999999</v>
      </c>
      <c r="T25" s="10">
        <v>7.7991089999999996</v>
      </c>
      <c r="U25" s="10">
        <v>8.9207020000000004</v>
      </c>
      <c r="V25" s="10">
        <v>9.1144210000000001</v>
      </c>
      <c r="W25" s="10">
        <v>5.3194350000000004</v>
      </c>
      <c r="X25" s="10">
        <v>7.5330459999999997</v>
      </c>
      <c r="Y25" s="10">
        <v>6.6853680000000004</v>
      </c>
    </row>
    <row r="26" spans="1:25">
      <c r="A26" s="9" t="s">
        <v>51</v>
      </c>
      <c r="B26" s="11">
        <v>21.449507000000001</v>
      </c>
      <c r="C26" s="11">
        <v>24.835004000000001</v>
      </c>
      <c r="D26" s="11">
        <v>21.625537000000001</v>
      </c>
      <c r="E26" s="11">
        <v>19.379788000000001</v>
      </c>
      <c r="F26" s="11">
        <v>20.161674000000001</v>
      </c>
      <c r="G26" s="11">
        <v>20.445912</v>
      </c>
      <c r="H26" s="11">
        <v>23.298876</v>
      </c>
      <c r="I26" s="11">
        <v>19.483297</v>
      </c>
      <c r="J26" s="11">
        <v>22.290141999999999</v>
      </c>
      <c r="K26" s="11">
        <v>16.722728</v>
      </c>
      <c r="L26" s="11">
        <v>18.402249999999999</v>
      </c>
      <c r="M26" s="11">
        <v>20.863246</v>
      </c>
      <c r="N26" s="11">
        <v>18.899833999999998</v>
      </c>
      <c r="O26" s="11">
        <v>15.386640999999999</v>
      </c>
      <c r="P26" s="11">
        <v>18.481314000000001</v>
      </c>
      <c r="Q26" s="11">
        <v>14.381425</v>
      </c>
      <c r="R26" s="11">
        <v>15.620654</v>
      </c>
      <c r="S26" s="11">
        <v>13.424566</v>
      </c>
      <c r="T26" s="11">
        <v>16.366021</v>
      </c>
      <c r="U26" s="11">
        <v>17.783211000000001</v>
      </c>
      <c r="V26" s="11">
        <v>16.295186999999999</v>
      </c>
      <c r="W26" s="11">
        <v>14.063162</v>
      </c>
      <c r="X26" s="11">
        <v>16.627179000000002</v>
      </c>
      <c r="Y26" s="11">
        <v>17.409030999999999</v>
      </c>
    </row>
    <row r="27" spans="1:25">
      <c r="A27" s="9" t="s">
        <v>52</v>
      </c>
      <c r="B27" s="10">
        <v>20.323720999999999</v>
      </c>
      <c r="C27" s="10">
        <v>22.612877999999998</v>
      </c>
      <c r="D27" s="10">
        <v>20.206900999999998</v>
      </c>
      <c r="E27" s="10">
        <v>19.278257</v>
      </c>
      <c r="F27" s="10">
        <v>19.216142999999999</v>
      </c>
      <c r="G27" s="10">
        <v>18.598796</v>
      </c>
      <c r="H27" s="10">
        <v>19.479499000000001</v>
      </c>
      <c r="I27" s="10">
        <v>16.287955</v>
      </c>
      <c r="J27" s="10">
        <v>19.549882</v>
      </c>
      <c r="K27" s="10">
        <v>18.892600999999999</v>
      </c>
      <c r="L27" s="10">
        <v>19.046628999999999</v>
      </c>
      <c r="M27" s="10">
        <v>20.661906999999999</v>
      </c>
      <c r="N27" s="10">
        <v>20.772964000000002</v>
      </c>
      <c r="O27" s="10">
        <v>18.181477000000001</v>
      </c>
      <c r="P27" s="10">
        <v>16.626684999999998</v>
      </c>
      <c r="Q27" s="10">
        <v>18.732222</v>
      </c>
      <c r="R27" s="10">
        <v>17.297601</v>
      </c>
      <c r="S27" s="10">
        <v>16.534631999999998</v>
      </c>
      <c r="T27" s="10">
        <v>14.930391</v>
      </c>
      <c r="U27" s="10">
        <v>16.946248000000001</v>
      </c>
      <c r="V27" s="10">
        <v>15.472984</v>
      </c>
      <c r="W27" s="10">
        <v>15.971401</v>
      </c>
      <c r="X27" s="10">
        <v>15.849691</v>
      </c>
      <c r="Y27" s="10">
        <v>15.922902000000001</v>
      </c>
    </row>
    <row r="28" spans="1:25">
      <c r="A28" s="9" t="s">
        <v>53</v>
      </c>
      <c r="B28" s="11">
        <v>15.247278</v>
      </c>
      <c r="C28" s="11">
        <v>17.293296000000002</v>
      </c>
      <c r="D28" s="11">
        <v>14.993556999999999</v>
      </c>
      <c r="E28" s="11">
        <v>12.967669000000001</v>
      </c>
      <c r="F28" s="11">
        <v>15.807805</v>
      </c>
      <c r="G28" s="11">
        <v>13.465583000000001</v>
      </c>
      <c r="H28" s="11">
        <v>13.651655999999999</v>
      </c>
      <c r="I28" s="11">
        <v>10.430614</v>
      </c>
      <c r="J28" s="11">
        <v>13.702076</v>
      </c>
      <c r="K28" s="11">
        <v>15.952508999999999</v>
      </c>
      <c r="L28" s="11">
        <v>13.782413999999999</v>
      </c>
      <c r="M28" s="11">
        <v>17.813533</v>
      </c>
      <c r="N28" s="11">
        <v>14.688428</v>
      </c>
      <c r="O28" s="11">
        <v>10.617385000000001</v>
      </c>
      <c r="P28" s="11">
        <v>12.102223</v>
      </c>
      <c r="Q28" s="11">
        <v>13.288542</v>
      </c>
      <c r="R28" s="11">
        <v>11.911901</v>
      </c>
      <c r="S28" s="11">
        <v>9.8875150000000005</v>
      </c>
      <c r="T28" s="11">
        <v>11.998271000000001</v>
      </c>
      <c r="U28" s="11">
        <v>12.376614</v>
      </c>
      <c r="V28" s="11">
        <v>10.185696999999999</v>
      </c>
      <c r="W28" s="11">
        <v>8.9891319999999997</v>
      </c>
      <c r="X28" s="11">
        <v>9.4500569999999993</v>
      </c>
      <c r="Y28" s="11">
        <v>9.2209730000000008</v>
      </c>
    </row>
    <row r="29" spans="1:25">
      <c r="A29" s="12" t="s">
        <v>54</v>
      </c>
      <c r="S29" t="s">
        <v>55</v>
      </c>
      <c r="T29" t="s">
        <v>56</v>
      </c>
      <c r="U29" s="13" t="s">
        <v>57</v>
      </c>
    </row>
    <row r="35" spans="1:18" ht="12.75" customHeight="1">
      <c r="R35" s="14" t="s">
        <v>58</v>
      </c>
    </row>
    <row r="36" spans="1:18" ht="12.75" customHeight="1"/>
    <row r="38" spans="1:18">
      <c r="B38" s="15"/>
      <c r="C38" s="15" t="s">
        <v>20</v>
      </c>
      <c r="D38" s="15" t="s">
        <v>21</v>
      </c>
      <c r="E38" s="15" t="s">
        <v>22</v>
      </c>
      <c r="F38" s="15" t="s">
        <v>23</v>
      </c>
      <c r="G38" s="15" t="s">
        <v>24</v>
      </c>
      <c r="H38" s="15" t="s">
        <v>25</v>
      </c>
      <c r="I38" s="15" t="s">
        <v>26</v>
      </c>
      <c r="J38" s="15" t="s">
        <v>27</v>
      </c>
      <c r="K38" s="15" t="s">
        <v>28</v>
      </c>
      <c r="L38" s="15" t="s">
        <v>59</v>
      </c>
      <c r="M38" s="15" t="s">
        <v>60</v>
      </c>
      <c r="N38" s="15" t="s">
        <v>61</v>
      </c>
      <c r="O38" s="15" t="s">
        <v>62</v>
      </c>
    </row>
    <row r="39" spans="1:18">
      <c r="A39" s="7" t="s">
        <v>33</v>
      </c>
      <c r="B39" s="8"/>
      <c r="C39" s="8">
        <v>10.854203999999999</v>
      </c>
      <c r="D39" s="8">
        <v>9.7735679999999991</v>
      </c>
      <c r="E39" s="8">
        <v>9.0063840000000006</v>
      </c>
      <c r="F39" s="8">
        <v>9.2215910000000001</v>
      </c>
      <c r="G39" s="8">
        <v>8.8977819999999994</v>
      </c>
      <c r="H39" s="8">
        <v>8.1052119999999999</v>
      </c>
      <c r="I39" s="8">
        <v>7.843127</v>
      </c>
      <c r="J39" s="8">
        <v>8.0646839999999997</v>
      </c>
      <c r="K39" s="8">
        <v>8.4543949999999999</v>
      </c>
      <c r="L39" s="8">
        <v>7.6119070000000004</v>
      </c>
      <c r="M39" s="8">
        <v>7.431622</v>
      </c>
      <c r="N39" s="8">
        <v>7.6959580000000001</v>
      </c>
      <c r="O39" s="8">
        <v>7.8770949999999997</v>
      </c>
    </row>
    <row r="40" spans="1:18">
      <c r="A40" s="7" t="s">
        <v>63</v>
      </c>
      <c r="B40" s="8"/>
      <c r="C40" s="8">
        <v>11.097543999999999</v>
      </c>
      <c r="D40" s="8">
        <v>9.8367100000000001</v>
      </c>
      <c r="E40" s="8">
        <v>9.2192889999999998</v>
      </c>
      <c r="F40" s="8">
        <v>8.2540840000000006</v>
      </c>
      <c r="G40" s="8">
        <v>9.4303030000000003</v>
      </c>
      <c r="H40" s="8">
        <v>11.321630000000001</v>
      </c>
      <c r="I40" s="8">
        <v>9.5826580000000003</v>
      </c>
      <c r="J40" s="8">
        <v>8.2435290000000006</v>
      </c>
      <c r="K40" s="8">
        <v>8.4328979999999998</v>
      </c>
      <c r="L40" s="8">
        <v>9.0448249999999994</v>
      </c>
      <c r="M40" s="8">
        <v>7.8168490000000004</v>
      </c>
      <c r="N40" s="8">
        <v>7.7188429999999997</v>
      </c>
      <c r="O40" s="8">
        <v>7.4787869999999996</v>
      </c>
    </row>
    <row r="50" spans="1:18">
      <c r="B50" s="6" t="s">
        <v>28</v>
      </c>
      <c r="C50" s="5" t="s">
        <v>32</v>
      </c>
    </row>
    <row r="51" spans="1:18">
      <c r="A51" s="9" t="s">
        <v>48</v>
      </c>
      <c r="B51" s="10">
        <v>19.245507</v>
      </c>
      <c r="C51" s="10">
        <v>18.848078000000001</v>
      </c>
      <c r="F51" s="16" t="s">
        <v>64</v>
      </c>
      <c r="R51" s="108" t="s">
        <v>165</v>
      </c>
    </row>
    <row r="52" spans="1:18">
      <c r="A52" s="9" t="s">
        <v>51</v>
      </c>
      <c r="B52" s="11">
        <v>17.783211000000001</v>
      </c>
      <c r="C52" s="11">
        <v>17.409030999999999</v>
      </c>
    </row>
    <row r="53" spans="1:18">
      <c r="A53" s="9" t="s">
        <v>52</v>
      </c>
      <c r="B53" s="10">
        <v>16.946248000000001</v>
      </c>
      <c r="C53" s="10">
        <v>15.922902000000001</v>
      </c>
    </row>
    <row r="54" spans="1:18">
      <c r="A54" s="9" t="s">
        <v>49</v>
      </c>
      <c r="B54" s="11">
        <v>13.596989000000001</v>
      </c>
      <c r="C54" s="11">
        <v>11.352377000000001</v>
      </c>
    </row>
    <row r="55" spans="1:18">
      <c r="A55" s="9" t="s">
        <v>47</v>
      </c>
      <c r="B55" s="11">
        <v>10.151420999999999</v>
      </c>
      <c r="C55" s="11">
        <v>9.9647170000000003</v>
      </c>
    </row>
    <row r="56" spans="1:18">
      <c r="A56" s="9" t="s">
        <v>53</v>
      </c>
      <c r="B56" s="11">
        <v>12.376614</v>
      </c>
      <c r="C56" s="11">
        <v>9.2209730000000008</v>
      </c>
    </row>
    <row r="57" spans="1:18">
      <c r="A57" s="9" t="s">
        <v>45</v>
      </c>
      <c r="B57" s="11">
        <v>7.7266360000000001</v>
      </c>
      <c r="C57" s="11">
        <v>7.9941829999999996</v>
      </c>
    </row>
    <row r="58" spans="1:18">
      <c r="A58" s="7" t="s">
        <v>33</v>
      </c>
      <c r="B58" s="8">
        <v>8.4543949999999999</v>
      </c>
      <c r="C58" s="8">
        <v>7.8770949999999997</v>
      </c>
    </row>
    <row r="59" spans="1:18">
      <c r="A59" s="7" t="s">
        <v>46</v>
      </c>
      <c r="B59" s="8">
        <v>8.4328979999999998</v>
      </c>
      <c r="C59" s="8">
        <v>7.4787869999999996</v>
      </c>
    </row>
    <row r="60" spans="1:18">
      <c r="A60" s="9" t="s">
        <v>50</v>
      </c>
      <c r="B60" s="10">
        <v>8.9207020000000004</v>
      </c>
      <c r="C60" s="10">
        <v>6.6853680000000004</v>
      </c>
    </row>
    <row r="61" spans="1:18">
      <c r="A61" s="9" t="s">
        <v>36</v>
      </c>
      <c r="B61" s="10">
        <v>7.0713369999999998</v>
      </c>
      <c r="C61" s="10">
        <v>5.9909330000000001</v>
      </c>
    </row>
    <row r="62" spans="1:18">
      <c r="A62" s="9" t="s">
        <v>44</v>
      </c>
      <c r="B62" s="10">
        <v>6.0867269999999998</v>
      </c>
      <c r="C62" s="10">
        <v>5.8923670000000001</v>
      </c>
    </row>
    <row r="63" spans="1:18">
      <c r="A63" s="9" t="s">
        <v>43</v>
      </c>
      <c r="B63" s="11">
        <v>6.2736320000000001</v>
      </c>
      <c r="C63" s="11">
        <v>5.8060679999999998</v>
      </c>
    </row>
    <row r="64" spans="1:18">
      <c r="A64" s="9" t="s">
        <v>34</v>
      </c>
      <c r="B64" s="10">
        <v>6.5927090000000002</v>
      </c>
      <c r="C64" s="10">
        <v>5.7775189999999998</v>
      </c>
    </row>
    <row r="65" spans="1:6">
      <c r="A65" s="9" t="s">
        <v>42</v>
      </c>
      <c r="B65" s="10">
        <v>6.2893999999999997</v>
      </c>
      <c r="C65" s="10">
        <v>5.3198449999999999</v>
      </c>
      <c r="F65" s="108" t="s">
        <v>165</v>
      </c>
    </row>
    <row r="66" spans="1:6">
      <c r="A66" s="9" t="s">
        <v>65</v>
      </c>
      <c r="B66" s="10">
        <v>4.9806350000000004</v>
      </c>
      <c r="C66" s="10">
        <v>5.2494319999999997</v>
      </c>
    </row>
    <row r="67" spans="1:6">
      <c r="A67" s="9" t="s">
        <v>41</v>
      </c>
      <c r="B67" s="11">
        <v>4.8987509999999999</v>
      </c>
      <c r="C67" s="11">
        <v>4.5966469999999999</v>
      </c>
    </row>
    <row r="68" spans="1:6">
      <c r="A68" s="9" t="s">
        <v>37</v>
      </c>
      <c r="B68" s="11">
        <v>4.42753</v>
      </c>
      <c r="C68" s="11">
        <v>4.3564579999999999</v>
      </c>
    </row>
    <row r="69" spans="1:6">
      <c r="A69" s="9" t="s">
        <v>39</v>
      </c>
      <c r="B69" s="11">
        <v>4.6414179999999998</v>
      </c>
      <c r="C69" s="11">
        <v>4.160774</v>
      </c>
    </row>
    <row r="70" spans="1:6">
      <c r="A70" s="9" t="s">
        <v>66</v>
      </c>
      <c r="B70" s="11">
        <v>4.1261260000000002</v>
      </c>
      <c r="C70" s="11">
        <v>4.0945049999999998</v>
      </c>
    </row>
    <row r="71" spans="1:6" ht="12.75" customHeight="1">
      <c r="A71" s="9" t="s">
        <v>67</v>
      </c>
      <c r="B71" s="10">
        <v>3.7466219999999999</v>
      </c>
      <c r="C71" s="10">
        <v>2.9105829999999999</v>
      </c>
    </row>
  </sheetData>
  <mergeCells count="4">
    <mergeCell ref="B3:R3"/>
    <mergeCell ref="B4:R4"/>
    <mergeCell ref="B5:R5"/>
    <mergeCell ref="B6:R6"/>
  </mergeCells>
  <hyperlinks>
    <hyperlink ref="A2" r:id="rId1" display="http://dati.istat.it/OECDStat_Metadata/ShowMetadata.ashx?Dataset=DCCV_TAXDISOCCU1&amp;ShowOnWeb=true&amp;Lang=it" xr:uid="{E1508E9F-07D7-4E28-B7E1-5607756D01F2}"/>
    <hyperlink ref="A29" r:id="rId2" display="http://dativ7a.istat.it//index.aspx?DatasetCode=DCCV_TAXDISOCCU1" xr:uid="{03E0D0B0-35B6-4A3A-BCF4-E05CDFA8CCDF}"/>
  </hyperlinks>
  <pageMargins left="0.75" right="0.75" top="1" bottom="1" header="0.5" footer="0.5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B19F8-8C6C-4CFB-A410-FA12BD56A556}">
  <sheetPr>
    <tabColor theme="4" tint="0.39997558519241921"/>
  </sheetPr>
  <dimension ref="A1:Z55"/>
  <sheetViews>
    <sheetView showGridLines="0" topLeftCell="A20" zoomScaleNormal="100" workbookViewId="0">
      <selection activeCell="O55" sqref="O55"/>
    </sheetView>
  </sheetViews>
  <sheetFormatPr defaultRowHeight="12.75"/>
  <cols>
    <col min="1" max="1" width="27.42578125" style="19" customWidth="1"/>
    <col min="2" max="2" width="2.42578125" style="19" customWidth="1"/>
    <col min="3" max="16384" width="9.140625" style="19"/>
  </cols>
  <sheetData>
    <row r="1" spans="1:26" hidden="1">
      <c r="A1" s="18" t="e">
        <f ca="1">DotStatQuery(B1)</f>
        <v>#NAME?</v>
      </c>
      <c r="B1" s="18" t="s">
        <v>70</v>
      </c>
    </row>
    <row r="2" spans="1:26">
      <c r="A2" s="20" t="s">
        <v>71</v>
      </c>
    </row>
    <row r="3" spans="1:26">
      <c r="A3" s="112" t="s">
        <v>1</v>
      </c>
      <c r="B3" s="113"/>
      <c r="C3" s="114" t="s">
        <v>72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/>
    </row>
    <row r="4" spans="1:26">
      <c r="A4" s="112" t="s">
        <v>3</v>
      </c>
      <c r="B4" s="113"/>
      <c r="C4" s="114" t="s">
        <v>4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</row>
    <row r="5" spans="1:26">
      <c r="A5" s="112" t="s">
        <v>6</v>
      </c>
      <c r="B5" s="113"/>
      <c r="C5" s="114" t="s">
        <v>7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</row>
    <row r="6" spans="1:26">
      <c r="A6" s="112" t="s">
        <v>73</v>
      </c>
      <c r="B6" s="113"/>
      <c r="C6" s="114" t="s">
        <v>4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1:26">
      <c r="A7" s="117" t="s">
        <v>8</v>
      </c>
      <c r="B7" s="118"/>
      <c r="C7" s="21" t="s">
        <v>9</v>
      </c>
      <c r="D7" s="21" t="s">
        <v>10</v>
      </c>
      <c r="E7" s="21" t="s">
        <v>11</v>
      </c>
      <c r="F7" s="21" t="s">
        <v>12</v>
      </c>
      <c r="G7" s="21" t="s">
        <v>13</v>
      </c>
      <c r="H7" s="21" t="s">
        <v>14</v>
      </c>
      <c r="I7" s="21" t="s">
        <v>15</v>
      </c>
      <c r="J7" s="21" t="s">
        <v>16</v>
      </c>
      <c r="K7" s="21" t="s">
        <v>17</v>
      </c>
      <c r="L7" s="21" t="s">
        <v>18</v>
      </c>
      <c r="M7" s="21" t="s">
        <v>19</v>
      </c>
      <c r="N7" s="21" t="s">
        <v>20</v>
      </c>
      <c r="O7" s="21" t="s">
        <v>21</v>
      </c>
      <c r="P7" s="21" t="s">
        <v>22</v>
      </c>
      <c r="Q7" s="21" t="s">
        <v>23</v>
      </c>
      <c r="R7" s="21" t="s">
        <v>24</v>
      </c>
      <c r="S7" s="21" t="s">
        <v>25</v>
      </c>
      <c r="T7" s="21" t="s">
        <v>26</v>
      </c>
      <c r="U7" s="5" t="s">
        <v>27</v>
      </c>
      <c r="V7" s="5" t="s">
        <v>28</v>
      </c>
      <c r="W7" s="5" t="s">
        <v>74</v>
      </c>
      <c r="X7" s="5" t="s">
        <v>75</v>
      </c>
      <c r="Y7" s="5" t="s">
        <v>76</v>
      </c>
      <c r="Z7" s="5" t="s">
        <v>77</v>
      </c>
    </row>
    <row r="8" spans="1:26" ht="13.5">
      <c r="A8" s="22" t="s">
        <v>78</v>
      </c>
      <c r="B8" s="23" t="s">
        <v>68</v>
      </c>
      <c r="C8" s="23" t="s">
        <v>68</v>
      </c>
      <c r="D8" s="23" t="s">
        <v>68</v>
      </c>
      <c r="E8" s="23" t="s">
        <v>68</v>
      </c>
      <c r="F8" s="23" t="s">
        <v>68</v>
      </c>
      <c r="G8" s="23" t="s">
        <v>68</v>
      </c>
      <c r="H8" s="23" t="s">
        <v>68</v>
      </c>
      <c r="I8" s="23" t="s">
        <v>68</v>
      </c>
      <c r="J8" s="23" t="s">
        <v>68</v>
      </c>
      <c r="K8" s="23" t="s">
        <v>68</v>
      </c>
      <c r="L8" s="23" t="s">
        <v>68</v>
      </c>
      <c r="M8" s="23" t="s">
        <v>68</v>
      </c>
      <c r="N8" s="23" t="s">
        <v>68</v>
      </c>
      <c r="O8" s="23" t="s">
        <v>68</v>
      </c>
      <c r="P8" s="23" t="s">
        <v>68</v>
      </c>
      <c r="Q8" s="23" t="s">
        <v>68</v>
      </c>
      <c r="R8" s="23" t="s">
        <v>68</v>
      </c>
      <c r="S8" s="23" t="s">
        <v>68</v>
      </c>
      <c r="T8" s="23"/>
      <c r="U8" s="17" t="s">
        <v>68</v>
      </c>
      <c r="V8" s="17" t="s">
        <v>68</v>
      </c>
      <c r="W8" s="17" t="s">
        <v>68</v>
      </c>
      <c r="X8" s="17" t="s">
        <v>68</v>
      </c>
      <c r="Y8" s="17" t="s">
        <v>68</v>
      </c>
      <c r="Z8" s="17" t="s">
        <v>68</v>
      </c>
    </row>
    <row r="9" spans="1:26" ht="13.5">
      <c r="A9" s="24" t="s">
        <v>33</v>
      </c>
      <c r="B9" s="25" t="s">
        <v>68</v>
      </c>
      <c r="C9" s="26">
        <v>34.306538000000003</v>
      </c>
      <c r="D9" s="26">
        <v>34.427529</v>
      </c>
      <c r="E9" s="26">
        <v>34.048068000000001</v>
      </c>
      <c r="F9" s="26">
        <v>34.585979000000002</v>
      </c>
      <c r="G9" s="26">
        <v>34.164552999999998</v>
      </c>
      <c r="H9" s="26">
        <v>36.479551000000001</v>
      </c>
      <c r="I9" s="26">
        <v>35.444263999999997</v>
      </c>
      <c r="J9" s="26">
        <v>38.430666000000002</v>
      </c>
      <c r="K9" s="26">
        <v>35.938166000000002</v>
      </c>
      <c r="L9" s="26">
        <v>36.104016999999999</v>
      </c>
      <c r="M9" s="26">
        <v>35.517794000000002</v>
      </c>
      <c r="N9" s="26">
        <v>37.107204000000003</v>
      </c>
      <c r="O9" s="26">
        <v>35.508577000000002</v>
      </c>
      <c r="P9" s="26">
        <v>34.983330000000002</v>
      </c>
      <c r="Q9" s="26">
        <v>34.463566999999998</v>
      </c>
      <c r="R9" s="26">
        <v>35.127423</v>
      </c>
      <c r="S9" s="26">
        <v>34.204574000000001</v>
      </c>
      <c r="T9" s="8">
        <v>34.586036999999997</v>
      </c>
      <c r="U9" s="8">
        <v>33.949249000000002</v>
      </c>
      <c r="V9" s="8">
        <v>33.773654999999998</v>
      </c>
      <c r="W9" s="8">
        <v>33.309722999999998</v>
      </c>
      <c r="X9" s="8">
        <v>33.496008000000003</v>
      </c>
      <c r="Y9" s="8">
        <v>32.706212999999998</v>
      </c>
      <c r="Z9" s="8">
        <v>33.166581999999998</v>
      </c>
    </row>
    <row r="10" spans="1:26" ht="13.5">
      <c r="A10" s="27" t="s">
        <v>34</v>
      </c>
      <c r="B10" s="23" t="s">
        <v>68</v>
      </c>
      <c r="C10" s="28">
        <v>28.418358000000001</v>
      </c>
      <c r="D10" s="28">
        <v>28.206948000000001</v>
      </c>
      <c r="E10" s="28">
        <v>28.682818000000001</v>
      </c>
      <c r="F10" s="28">
        <v>28.591691000000001</v>
      </c>
      <c r="G10" s="28">
        <v>28.191789</v>
      </c>
      <c r="H10" s="28">
        <v>30.432963999999998</v>
      </c>
      <c r="I10" s="28">
        <v>29.188863999999999</v>
      </c>
      <c r="J10" s="28">
        <v>31.42144</v>
      </c>
      <c r="K10" s="28">
        <v>30.214905000000002</v>
      </c>
      <c r="L10" s="28">
        <v>30.909455000000001</v>
      </c>
      <c r="M10" s="28">
        <v>29.705295</v>
      </c>
      <c r="N10" s="28">
        <v>31.213677000000001</v>
      </c>
      <c r="O10" s="28">
        <v>29.909924</v>
      </c>
      <c r="P10" s="28">
        <v>28.968017</v>
      </c>
      <c r="Q10" s="28">
        <v>28.721167000000001</v>
      </c>
      <c r="R10" s="28">
        <v>29.995977</v>
      </c>
      <c r="S10" s="28">
        <v>28.766603</v>
      </c>
      <c r="T10" s="10">
        <v>29.250539</v>
      </c>
      <c r="U10" s="10">
        <v>28.130687000000002</v>
      </c>
      <c r="V10" s="10">
        <v>28.985067999999998</v>
      </c>
      <c r="W10" s="10">
        <v>28.067084999999999</v>
      </c>
      <c r="X10" s="10">
        <v>28.780421</v>
      </c>
      <c r="Y10" s="10">
        <v>27.688822999999999</v>
      </c>
      <c r="Z10" s="10">
        <v>26.553274999999999</v>
      </c>
    </row>
    <row r="11" spans="1:26" ht="13.5">
      <c r="A11" s="27" t="s">
        <v>35</v>
      </c>
      <c r="B11" s="23" t="s">
        <v>68</v>
      </c>
      <c r="C11" s="29">
        <v>26.904477</v>
      </c>
      <c r="D11" s="29">
        <v>25.908491000000001</v>
      </c>
      <c r="E11" s="29">
        <v>25.745771000000001</v>
      </c>
      <c r="F11" s="29">
        <v>27.637698</v>
      </c>
      <c r="G11" s="29">
        <v>28.333993</v>
      </c>
      <c r="H11" s="29">
        <v>29.369975</v>
      </c>
      <c r="I11" s="29">
        <v>26.471115000000001</v>
      </c>
      <c r="J11" s="29">
        <v>31.901565000000002</v>
      </c>
      <c r="K11" s="29">
        <v>29.121365999999998</v>
      </c>
      <c r="L11" s="29">
        <v>29.990224999999999</v>
      </c>
      <c r="M11" s="29">
        <v>28.228325000000002</v>
      </c>
      <c r="N11" s="29">
        <v>30.412822999999999</v>
      </c>
      <c r="O11" s="29">
        <v>29.478493</v>
      </c>
      <c r="P11" s="29">
        <v>26.871165999999999</v>
      </c>
      <c r="Q11" s="29">
        <v>26.144407000000001</v>
      </c>
      <c r="R11" s="29">
        <v>25.771062000000001</v>
      </c>
      <c r="S11" s="29">
        <v>26.016217999999999</v>
      </c>
      <c r="T11" s="11">
        <v>25.715064000000002</v>
      </c>
      <c r="U11" s="11">
        <v>27.408601000000001</v>
      </c>
      <c r="V11" s="11">
        <v>24.483718</v>
      </c>
      <c r="W11" s="11">
        <v>27.096506000000002</v>
      </c>
      <c r="X11" s="11">
        <v>24.420499</v>
      </c>
      <c r="Y11" s="11">
        <v>24.747803999999999</v>
      </c>
      <c r="Z11" s="11">
        <v>25.269202</v>
      </c>
    </row>
    <row r="12" spans="1:26" ht="13.5">
      <c r="A12" s="27" t="s">
        <v>36</v>
      </c>
      <c r="B12" s="23" t="s">
        <v>68</v>
      </c>
      <c r="C12" s="28">
        <v>29.941333</v>
      </c>
      <c r="D12" s="28">
        <v>29.961953000000001</v>
      </c>
      <c r="E12" s="28">
        <v>30.052520999999999</v>
      </c>
      <c r="F12" s="28">
        <v>28.894044000000001</v>
      </c>
      <c r="G12" s="28">
        <v>30.858111000000001</v>
      </c>
      <c r="H12" s="28">
        <v>32.76314</v>
      </c>
      <c r="I12" s="28">
        <v>32.885058999999998</v>
      </c>
      <c r="J12" s="28">
        <v>35.286304000000001</v>
      </c>
      <c r="K12" s="28">
        <v>30.878979999999999</v>
      </c>
      <c r="L12" s="28">
        <v>31.995941999999999</v>
      </c>
      <c r="M12" s="28">
        <v>30.562844999999999</v>
      </c>
      <c r="N12" s="28">
        <v>32.778075000000001</v>
      </c>
      <c r="O12" s="28">
        <v>29.922004000000001</v>
      </c>
      <c r="P12" s="28">
        <v>30.570903000000001</v>
      </c>
      <c r="Q12" s="28">
        <v>28.976469999999999</v>
      </c>
      <c r="R12" s="28">
        <v>30.543507000000002</v>
      </c>
      <c r="S12" s="28">
        <v>27.974689000000001</v>
      </c>
      <c r="T12" s="10">
        <v>28.440809000000002</v>
      </c>
      <c r="U12" s="10">
        <v>28.838463000000001</v>
      </c>
      <c r="V12" s="10">
        <v>29.605497</v>
      </c>
      <c r="W12" s="10">
        <v>27.022428999999999</v>
      </c>
      <c r="X12" s="10">
        <v>28.356307999999999</v>
      </c>
      <c r="Y12" s="10">
        <v>27.369643</v>
      </c>
      <c r="Z12" s="10">
        <v>29.527858999999999</v>
      </c>
    </row>
    <row r="13" spans="1:26" ht="13.5">
      <c r="A13" s="27" t="s">
        <v>37</v>
      </c>
      <c r="B13" s="23" t="s">
        <v>68</v>
      </c>
      <c r="C13" s="29">
        <v>27.525856999999998</v>
      </c>
      <c r="D13" s="29">
        <v>26.939588000000001</v>
      </c>
      <c r="E13" s="29">
        <v>27.739553000000001</v>
      </c>
      <c r="F13" s="29">
        <v>28.274383</v>
      </c>
      <c r="G13" s="29">
        <v>27.149660999999998</v>
      </c>
      <c r="H13" s="29">
        <v>30.188783999999998</v>
      </c>
      <c r="I13" s="29">
        <v>28.536648</v>
      </c>
      <c r="J13" s="29">
        <v>31.783373000000001</v>
      </c>
      <c r="K13" s="29">
        <v>30.427797999999999</v>
      </c>
      <c r="L13" s="29">
        <v>30.005382000000001</v>
      </c>
      <c r="M13" s="29">
        <v>29.256488000000001</v>
      </c>
      <c r="N13" s="29">
        <v>30.447136</v>
      </c>
      <c r="O13" s="29">
        <v>29.300211999999998</v>
      </c>
      <c r="P13" s="29">
        <v>29.009062</v>
      </c>
      <c r="Q13" s="29">
        <v>28.269131000000002</v>
      </c>
      <c r="R13" s="29">
        <v>28.957287000000001</v>
      </c>
      <c r="S13" s="29">
        <v>28.053635</v>
      </c>
      <c r="T13" s="11">
        <v>28.543827</v>
      </c>
      <c r="U13" s="11">
        <v>27.522860000000001</v>
      </c>
      <c r="V13" s="11">
        <v>28.067895</v>
      </c>
      <c r="W13" s="11">
        <v>27.897531000000001</v>
      </c>
      <c r="X13" s="11">
        <v>28.248449000000001</v>
      </c>
      <c r="Y13" s="11">
        <v>26.973223999999998</v>
      </c>
      <c r="Z13" s="11">
        <v>27.734940999999999</v>
      </c>
    </row>
    <row r="14" spans="1:26" ht="13.5">
      <c r="A14" s="27" t="s">
        <v>38</v>
      </c>
      <c r="B14" s="23" t="s">
        <v>68</v>
      </c>
      <c r="C14" s="28">
        <v>25.648693000000002</v>
      </c>
      <c r="D14" s="28">
        <v>25.658639000000001</v>
      </c>
      <c r="E14" s="28">
        <v>25.872837000000001</v>
      </c>
      <c r="F14" s="28">
        <v>24.995787</v>
      </c>
      <c r="G14" s="28">
        <v>26.067007</v>
      </c>
      <c r="H14" s="28">
        <v>27.424645999999999</v>
      </c>
      <c r="I14" s="28">
        <v>26.599737999999999</v>
      </c>
      <c r="J14" s="28">
        <v>29.267455000000002</v>
      </c>
      <c r="K14" s="28">
        <v>25.683081999999999</v>
      </c>
      <c r="L14" s="28">
        <v>28.148537999999999</v>
      </c>
      <c r="M14" s="28">
        <v>27.866809</v>
      </c>
      <c r="N14" s="28">
        <v>31.987072000000001</v>
      </c>
      <c r="O14" s="28">
        <v>27.495439999999999</v>
      </c>
      <c r="P14" s="28">
        <v>25.486742</v>
      </c>
      <c r="Q14" s="28">
        <v>26.504756</v>
      </c>
      <c r="R14" s="28">
        <v>26.849475000000002</v>
      </c>
      <c r="S14" s="28">
        <v>25.422965000000001</v>
      </c>
      <c r="T14" s="10">
        <v>24.881038</v>
      </c>
      <c r="U14" s="10">
        <v>26.652643999999999</v>
      </c>
      <c r="V14" s="10">
        <v>25.936494</v>
      </c>
      <c r="W14" s="10">
        <v>26.073951999999998</v>
      </c>
      <c r="X14" s="10">
        <v>24.544898</v>
      </c>
      <c r="Y14" s="10">
        <v>25.686897999999999</v>
      </c>
      <c r="Z14" s="10">
        <v>25.582211000000001</v>
      </c>
    </row>
    <row r="15" spans="1:26" ht="13.5">
      <c r="A15" s="27" t="s">
        <v>39</v>
      </c>
      <c r="B15" s="23" t="s">
        <v>68</v>
      </c>
      <c r="C15" s="29">
        <v>28.350580000000001</v>
      </c>
      <c r="D15" s="29">
        <v>28.070295000000002</v>
      </c>
      <c r="E15" s="29">
        <v>27.932323</v>
      </c>
      <c r="F15" s="29">
        <v>29.056929</v>
      </c>
      <c r="G15" s="29">
        <v>28.343677</v>
      </c>
      <c r="H15" s="29">
        <v>30.61364</v>
      </c>
      <c r="I15" s="29">
        <v>28.979312</v>
      </c>
      <c r="J15" s="29">
        <v>32.208492999999997</v>
      </c>
      <c r="K15" s="29">
        <v>30.471378000000001</v>
      </c>
      <c r="L15" s="29">
        <v>30.796492000000001</v>
      </c>
      <c r="M15" s="29">
        <v>30.587505</v>
      </c>
      <c r="N15" s="29">
        <v>32.589568</v>
      </c>
      <c r="O15" s="29">
        <v>30.439827999999999</v>
      </c>
      <c r="P15" s="29">
        <v>30.594805000000001</v>
      </c>
      <c r="Q15" s="29">
        <v>28.726817</v>
      </c>
      <c r="R15" s="29">
        <v>29.018353000000001</v>
      </c>
      <c r="S15" s="29">
        <v>29.398088999999999</v>
      </c>
      <c r="T15" s="11">
        <v>29.676053</v>
      </c>
      <c r="U15" s="11">
        <v>28.566447</v>
      </c>
      <c r="V15" s="11">
        <v>26.529240000000001</v>
      </c>
      <c r="W15" s="11">
        <v>25.267818999999999</v>
      </c>
      <c r="X15" s="11">
        <v>26.783944000000002</v>
      </c>
      <c r="Y15" s="11">
        <v>26.924835000000002</v>
      </c>
      <c r="Z15" s="11">
        <v>27.749184</v>
      </c>
    </row>
    <row r="16" spans="1:26" ht="13.5">
      <c r="A16" s="27" t="s">
        <v>40</v>
      </c>
      <c r="B16" s="23" t="s">
        <v>68</v>
      </c>
      <c r="C16" s="28">
        <v>29.017585</v>
      </c>
      <c r="D16" s="28">
        <v>30.780719000000001</v>
      </c>
      <c r="E16" s="28">
        <v>28.556044</v>
      </c>
      <c r="F16" s="28">
        <v>28.447807000000001</v>
      </c>
      <c r="G16" s="28">
        <v>28.280995000000001</v>
      </c>
      <c r="H16" s="28">
        <v>29.404714999999999</v>
      </c>
      <c r="I16" s="28">
        <v>28.727827999999999</v>
      </c>
      <c r="J16" s="28">
        <v>30.631069</v>
      </c>
      <c r="K16" s="28">
        <v>29.910550000000001</v>
      </c>
      <c r="L16" s="28">
        <v>28.347802000000001</v>
      </c>
      <c r="M16" s="28">
        <v>28.487034000000001</v>
      </c>
      <c r="N16" s="28">
        <v>29.792929000000001</v>
      </c>
      <c r="O16" s="28">
        <v>29.164522000000002</v>
      </c>
      <c r="P16" s="28">
        <v>27.752037999999999</v>
      </c>
      <c r="Q16" s="28">
        <v>27.241520999999999</v>
      </c>
      <c r="R16" s="28">
        <v>28.280404999999998</v>
      </c>
      <c r="S16" s="28">
        <v>26.097830999999999</v>
      </c>
      <c r="T16" s="10">
        <v>28.817231</v>
      </c>
      <c r="U16" s="10">
        <v>27.130631999999999</v>
      </c>
      <c r="V16" s="10">
        <v>28.147779</v>
      </c>
      <c r="W16" s="10">
        <v>27.739315000000001</v>
      </c>
      <c r="X16" s="10">
        <v>28.280311000000001</v>
      </c>
      <c r="Y16" s="10">
        <v>27.355232000000001</v>
      </c>
      <c r="Z16" s="10">
        <v>27.356071</v>
      </c>
    </row>
    <row r="17" spans="1:26" ht="13.5">
      <c r="A17" s="27" t="s">
        <v>41</v>
      </c>
      <c r="B17" s="23" t="s">
        <v>68</v>
      </c>
      <c r="C17" s="29">
        <v>25.427219999999998</v>
      </c>
      <c r="D17" s="29">
        <v>25.468252</v>
      </c>
      <c r="E17" s="29">
        <v>25.068759</v>
      </c>
      <c r="F17" s="29">
        <v>26.101288</v>
      </c>
      <c r="G17" s="29">
        <v>25.070861000000001</v>
      </c>
      <c r="H17" s="29">
        <v>27.445509999999999</v>
      </c>
      <c r="I17" s="29">
        <v>26.509111999999998</v>
      </c>
      <c r="J17" s="29">
        <v>28.735911999999999</v>
      </c>
      <c r="K17" s="29">
        <v>27.160025999999998</v>
      </c>
      <c r="L17" s="29">
        <v>27.375948000000001</v>
      </c>
      <c r="M17" s="29">
        <v>27.494596999999999</v>
      </c>
      <c r="N17" s="29">
        <v>29.020139</v>
      </c>
      <c r="O17" s="29">
        <v>26.669163999999999</v>
      </c>
      <c r="P17" s="29">
        <v>26.939703000000002</v>
      </c>
      <c r="Q17" s="29">
        <v>27.347943999999998</v>
      </c>
      <c r="R17" s="29">
        <v>27.281357</v>
      </c>
      <c r="S17" s="29">
        <v>27.031510999999998</v>
      </c>
      <c r="T17" s="11">
        <v>25.957681999999998</v>
      </c>
      <c r="U17" s="11">
        <v>25.920943000000001</v>
      </c>
      <c r="V17" s="11">
        <v>26.154855999999999</v>
      </c>
      <c r="W17" s="11">
        <v>25.445093</v>
      </c>
      <c r="X17" s="11">
        <v>25.886675</v>
      </c>
      <c r="Y17" s="11">
        <v>24.931498000000001</v>
      </c>
      <c r="Z17" s="11">
        <v>25.667345000000001</v>
      </c>
    </row>
    <row r="18" spans="1:26" ht="13.5">
      <c r="A18" s="27" t="s">
        <v>42</v>
      </c>
      <c r="B18" s="23" t="s">
        <v>68</v>
      </c>
      <c r="C18" s="28">
        <v>28.226168000000001</v>
      </c>
      <c r="D18" s="28">
        <v>28.222161</v>
      </c>
      <c r="E18" s="28">
        <v>27.581828999999999</v>
      </c>
      <c r="F18" s="28">
        <v>28.262848999999999</v>
      </c>
      <c r="G18" s="28">
        <v>28.839421000000002</v>
      </c>
      <c r="H18" s="28">
        <v>29.815912999999998</v>
      </c>
      <c r="I18" s="28">
        <v>28.591405999999999</v>
      </c>
      <c r="J18" s="28">
        <v>31.177247000000001</v>
      </c>
      <c r="K18" s="28">
        <v>30.033415999999999</v>
      </c>
      <c r="L18" s="28">
        <v>29.461694999999999</v>
      </c>
      <c r="M18" s="28">
        <v>28.856407000000001</v>
      </c>
      <c r="N18" s="28">
        <v>29.997149</v>
      </c>
      <c r="O18" s="28">
        <v>29.288415000000001</v>
      </c>
      <c r="P18" s="28">
        <v>28.052814000000001</v>
      </c>
      <c r="Q18" s="28">
        <v>28.090477</v>
      </c>
      <c r="R18" s="28">
        <v>28.551145000000002</v>
      </c>
      <c r="S18" s="28">
        <v>25.927928999999999</v>
      </c>
      <c r="T18" s="10">
        <v>26.275532999999999</v>
      </c>
      <c r="U18" s="10">
        <v>26.963121000000001</v>
      </c>
      <c r="V18" s="10">
        <v>27.388286000000001</v>
      </c>
      <c r="W18" s="10">
        <v>26.174337000000001</v>
      </c>
      <c r="X18" s="10">
        <v>26.503185999999999</v>
      </c>
      <c r="Y18" s="10">
        <v>26.851043000000001</v>
      </c>
      <c r="Z18" s="10">
        <v>25.908964000000001</v>
      </c>
    </row>
    <row r="19" spans="1:26" ht="13.5">
      <c r="A19" s="27" t="s">
        <v>43</v>
      </c>
      <c r="B19" s="23" t="s">
        <v>68</v>
      </c>
      <c r="C19" s="29">
        <v>29.389664</v>
      </c>
      <c r="D19" s="29">
        <v>29.366696999999998</v>
      </c>
      <c r="E19" s="29">
        <v>29.501821</v>
      </c>
      <c r="F19" s="29">
        <v>30.282323999999999</v>
      </c>
      <c r="G19" s="29">
        <v>28.405909999999999</v>
      </c>
      <c r="H19" s="29">
        <v>31.247050000000002</v>
      </c>
      <c r="I19" s="29">
        <v>29.942568999999999</v>
      </c>
      <c r="J19" s="29">
        <v>34.270491</v>
      </c>
      <c r="K19" s="29">
        <v>30.488444999999999</v>
      </c>
      <c r="L19" s="29">
        <v>30.283812000000001</v>
      </c>
      <c r="M19" s="29">
        <v>30.895484</v>
      </c>
      <c r="N19" s="29">
        <v>31.429839999999999</v>
      </c>
      <c r="O19" s="29">
        <v>30.938247</v>
      </c>
      <c r="P19" s="29">
        <v>30.714182999999998</v>
      </c>
      <c r="Q19" s="29">
        <v>30.496064000000001</v>
      </c>
      <c r="R19" s="29">
        <v>30.680758000000001</v>
      </c>
      <c r="S19" s="29">
        <v>30.528569000000001</v>
      </c>
      <c r="T19" s="11">
        <v>30.217880000000001</v>
      </c>
      <c r="U19" s="11">
        <v>29.184819999999998</v>
      </c>
      <c r="V19" s="11">
        <v>27.659831000000001</v>
      </c>
      <c r="W19" s="11">
        <v>30.330493000000001</v>
      </c>
      <c r="X19" s="11">
        <v>30.451516999999999</v>
      </c>
      <c r="Y19" s="11">
        <v>28.567623000000001</v>
      </c>
      <c r="Z19" s="11">
        <v>28.884741999999999</v>
      </c>
    </row>
    <row r="20" spans="1:26" ht="13.5">
      <c r="A20" s="27" t="s">
        <v>44</v>
      </c>
      <c r="B20" s="23" t="s">
        <v>68</v>
      </c>
      <c r="C20" s="28">
        <v>28.845334000000001</v>
      </c>
      <c r="D20" s="28">
        <v>28.894143</v>
      </c>
      <c r="E20" s="28">
        <v>28.47983</v>
      </c>
      <c r="F20" s="28">
        <v>29.344985999999999</v>
      </c>
      <c r="G20" s="28">
        <v>28.662716</v>
      </c>
      <c r="H20" s="28">
        <v>31.305541000000002</v>
      </c>
      <c r="I20" s="28">
        <v>27.958646000000002</v>
      </c>
      <c r="J20" s="28">
        <v>33.158175</v>
      </c>
      <c r="K20" s="28">
        <v>33.006951999999998</v>
      </c>
      <c r="L20" s="28">
        <v>31.10669</v>
      </c>
      <c r="M20" s="28">
        <v>30.824376999999998</v>
      </c>
      <c r="N20" s="28">
        <v>31.513926000000001</v>
      </c>
      <c r="O20" s="28">
        <v>30.129837999999999</v>
      </c>
      <c r="P20" s="28">
        <v>31.598834</v>
      </c>
      <c r="Q20" s="28">
        <v>30.050084999999999</v>
      </c>
      <c r="R20" s="28">
        <v>28.707103</v>
      </c>
      <c r="S20" s="28">
        <v>29.512183</v>
      </c>
      <c r="T20" s="10">
        <v>28.144718999999998</v>
      </c>
      <c r="U20" s="10">
        <v>28.182673999999999</v>
      </c>
      <c r="V20" s="10">
        <v>30.051382</v>
      </c>
      <c r="W20" s="10">
        <v>29.813140000000001</v>
      </c>
      <c r="X20" s="10">
        <v>27.271032000000002</v>
      </c>
      <c r="Y20" s="10">
        <v>28.229116000000001</v>
      </c>
      <c r="Z20" s="10">
        <v>29.618192000000001</v>
      </c>
    </row>
    <row r="21" spans="1:26" ht="13.5">
      <c r="A21" s="27" t="s">
        <v>45</v>
      </c>
      <c r="B21" s="23" t="s">
        <v>68</v>
      </c>
      <c r="C21" s="29">
        <v>32.043664999999997</v>
      </c>
      <c r="D21" s="29">
        <v>32.043889999999998</v>
      </c>
      <c r="E21" s="29">
        <v>31.436097</v>
      </c>
      <c r="F21" s="29">
        <v>32.510216</v>
      </c>
      <c r="G21" s="29">
        <v>32.185785000000003</v>
      </c>
      <c r="H21" s="29">
        <v>34.351337999999998</v>
      </c>
      <c r="I21" s="29">
        <v>33.110447000000001</v>
      </c>
      <c r="J21" s="29">
        <v>37.020575999999998</v>
      </c>
      <c r="K21" s="29">
        <v>33.852817000000002</v>
      </c>
      <c r="L21" s="29">
        <v>33.417541</v>
      </c>
      <c r="M21" s="29">
        <v>33.365250000000003</v>
      </c>
      <c r="N21" s="29">
        <v>35.035426999999999</v>
      </c>
      <c r="O21" s="29">
        <v>33.643667999999998</v>
      </c>
      <c r="P21" s="29">
        <v>33.297069</v>
      </c>
      <c r="Q21" s="29">
        <v>31.478107000000001</v>
      </c>
      <c r="R21" s="29">
        <v>32.852746000000003</v>
      </c>
      <c r="S21" s="29">
        <v>32.946331999999998</v>
      </c>
      <c r="T21" s="11">
        <v>33.334750999999997</v>
      </c>
      <c r="U21" s="11">
        <v>32.431522999999999</v>
      </c>
      <c r="V21" s="11">
        <v>32.039437</v>
      </c>
      <c r="W21" s="11">
        <v>31.191967000000002</v>
      </c>
      <c r="X21" s="11">
        <v>32.718434999999999</v>
      </c>
      <c r="Y21" s="11">
        <v>31.172727999999999</v>
      </c>
      <c r="Z21" s="11">
        <v>31.303412999999999</v>
      </c>
    </row>
    <row r="22" spans="1:26" ht="13.5">
      <c r="A22" s="24" t="s">
        <v>46</v>
      </c>
      <c r="B22" s="25" t="s">
        <v>68</v>
      </c>
      <c r="C22" s="26">
        <v>34.378974999999997</v>
      </c>
      <c r="D22" s="26">
        <v>35.20449</v>
      </c>
      <c r="E22" s="26">
        <v>35.660231000000003</v>
      </c>
      <c r="F22" s="26">
        <v>33.987650000000002</v>
      </c>
      <c r="G22" s="26">
        <v>32.651341000000002</v>
      </c>
      <c r="H22" s="26">
        <v>37.196230999999997</v>
      </c>
      <c r="I22" s="26">
        <v>37.162461999999998</v>
      </c>
      <c r="J22" s="26">
        <v>40.150322000000003</v>
      </c>
      <c r="K22" s="26">
        <v>35.527113</v>
      </c>
      <c r="L22" s="26">
        <v>35.934851999999999</v>
      </c>
      <c r="M22" s="26">
        <v>36.075529000000003</v>
      </c>
      <c r="N22" s="26">
        <v>39.023383000000003</v>
      </c>
      <c r="O22" s="26">
        <v>37.138379999999998</v>
      </c>
      <c r="P22" s="26">
        <v>35.478248999999998</v>
      </c>
      <c r="Q22" s="26">
        <v>32.619760999999997</v>
      </c>
      <c r="R22" s="26">
        <v>35.443913999999999</v>
      </c>
      <c r="S22" s="26">
        <v>34.624749999999999</v>
      </c>
      <c r="T22" s="8">
        <v>37.023966000000001</v>
      </c>
      <c r="U22" s="8">
        <v>34.285803999999999</v>
      </c>
      <c r="V22" s="8">
        <v>33.820132999999998</v>
      </c>
      <c r="W22" s="8">
        <v>32.933970000000002</v>
      </c>
      <c r="X22" s="8">
        <v>33.196545</v>
      </c>
      <c r="Y22" s="8">
        <v>32.644159999999999</v>
      </c>
      <c r="Z22" s="8">
        <v>33.446261999999997</v>
      </c>
    </row>
    <row r="23" spans="1:26" ht="13.5">
      <c r="A23" s="27" t="s">
        <v>47</v>
      </c>
      <c r="B23" s="23" t="s">
        <v>68</v>
      </c>
      <c r="C23" s="29">
        <v>37.588231</v>
      </c>
      <c r="D23" s="29">
        <v>39.922719999999998</v>
      </c>
      <c r="E23" s="29">
        <v>36.800049999999999</v>
      </c>
      <c r="F23" s="29">
        <v>37.080630999999997</v>
      </c>
      <c r="G23" s="29">
        <v>36.529176999999997</v>
      </c>
      <c r="H23" s="29">
        <v>40.888919999999999</v>
      </c>
      <c r="I23" s="29">
        <v>39.316969</v>
      </c>
      <c r="J23" s="29">
        <v>44.430725000000002</v>
      </c>
      <c r="K23" s="29">
        <v>39.456732000000002</v>
      </c>
      <c r="L23" s="29">
        <v>40.353402000000003</v>
      </c>
      <c r="M23" s="29">
        <v>41.074319000000003</v>
      </c>
      <c r="N23" s="29">
        <v>41.37106</v>
      </c>
      <c r="O23" s="29">
        <v>41.376289999999997</v>
      </c>
      <c r="P23" s="29">
        <v>41.038094000000001</v>
      </c>
      <c r="Q23" s="29">
        <v>40.499661000000003</v>
      </c>
      <c r="R23" s="29">
        <v>38.40222</v>
      </c>
      <c r="S23" s="29">
        <v>40.088267999999999</v>
      </c>
      <c r="T23" s="10">
        <v>37.303601999999998</v>
      </c>
      <c r="U23" s="11">
        <v>38.340406999999999</v>
      </c>
      <c r="V23" s="11">
        <v>36.973712999999996</v>
      </c>
      <c r="W23" s="11">
        <v>36.498648000000003</v>
      </c>
      <c r="X23" s="11">
        <v>39.354039999999998</v>
      </c>
      <c r="Y23" s="11">
        <v>34.773760000000003</v>
      </c>
      <c r="Z23" s="11">
        <v>37.068759999999997</v>
      </c>
    </row>
    <row r="24" spans="1:26" ht="13.5">
      <c r="A24" s="27" t="s">
        <v>48</v>
      </c>
      <c r="B24" s="23" t="s">
        <v>68</v>
      </c>
      <c r="C24" s="28">
        <v>47.946531</v>
      </c>
      <c r="D24" s="28">
        <v>47.430315999999998</v>
      </c>
      <c r="E24" s="28">
        <v>47.652498000000001</v>
      </c>
      <c r="F24" s="28">
        <v>48.593159</v>
      </c>
      <c r="G24" s="28">
        <v>48.113267999999998</v>
      </c>
      <c r="H24" s="28">
        <v>50.453842000000002</v>
      </c>
      <c r="I24" s="28">
        <v>49.227936</v>
      </c>
      <c r="J24" s="28">
        <v>52.564480000000003</v>
      </c>
      <c r="K24" s="28">
        <v>49.470092000000001</v>
      </c>
      <c r="L24" s="28">
        <v>50.554178</v>
      </c>
      <c r="M24" s="28">
        <v>48.530554000000002</v>
      </c>
      <c r="N24" s="28">
        <v>50.444702999999997</v>
      </c>
      <c r="O24" s="28">
        <v>48.485878999999997</v>
      </c>
      <c r="P24" s="28">
        <v>47.267538999999999</v>
      </c>
      <c r="Q24" s="28">
        <v>47.907266</v>
      </c>
      <c r="R24" s="28">
        <v>48.143979999999999</v>
      </c>
      <c r="S24" s="28">
        <v>46.449849999999998</v>
      </c>
      <c r="T24" s="11">
        <v>47.854526</v>
      </c>
      <c r="U24" s="10">
        <v>47.169725</v>
      </c>
      <c r="V24" s="10">
        <v>46.683000999999997</v>
      </c>
      <c r="W24" s="10">
        <v>46.804533999999997</v>
      </c>
      <c r="X24" s="10">
        <v>45.511583000000002</v>
      </c>
      <c r="Y24" s="10">
        <v>44.623562999999997</v>
      </c>
      <c r="Z24" s="10">
        <v>45.354500000000002</v>
      </c>
    </row>
    <row r="25" spans="1:26" ht="13.5">
      <c r="A25" s="27" t="s">
        <v>49</v>
      </c>
      <c r="B25" s="23" t="s">
        <v>68</v>
      </c>
      <c r="C25" s="29">
        <v>45.449368999999997</v>
      </c>
      <c r="D25" s="29">
        <v>46.250016000000002</v>
      </c>
      <c r="E25" s="29">
        <v>44.412315</v>
      </c>
      <c r="F25" s="29">
        <v>45.223860000000002</v>
      </c>
      <c r="G25" s="29">
        <v>45.911084000000002</v>
      </c>
      <c r="H25" s="29">
        <v>46.708592000000003</v>
      </c>
      <c r="I25" s="29">
        <v>46.601781000000003</v>
      </c>
      <c r="J25" s="29">
        <v>48.504781999999999</v>
      </c>
      <c r="K25" s="29">
        <v>45.572434000000001</v>
      </c>
      <c r="L25" s="29">
        <v>46.150005</v>
      </c>
      <c r="M25" s="29">
        <v>45.232756999999999</v>
      </c>
      <c r="N25" s="29">
        <v>48.376412999999999</v>
      </c>
      <c r="O25" s="29">
        <v>44.553820000000002</v>
      </c>
      <c r="P25" s="29">
        <v>43.523997999999999</v>
      </c>
      <c r="Q25" s="29">
        <v>44.462614000000002</v>
      </c>
      <c r="R25" s="29">
        <v>44.901167999999998</v>
      </c>
      <c r="S25" s="29">
        <v>44.367770999999998</v>
      </c>
      <c r="T25" s="10">
        <v>44.089768999999997</v>
      </c>
      <c r="U25" s="11">
        <v>41.322232</v>
      </c>
      <c r="V25" s="11">
        <v>42.321305000000002</v>
      </c>
      <c r="W25" s="11">
        <v>41.915255999999999</v>
      </c>
      <c r="X25" s="11">
        <v>42.475364999999996</v>
      </c>
      <c r="Y25" s="11">
        <v>43.445408</v>
      </c>
      <c r="Z25" s="11">
        <v>42.748157999999997</v>
      </c>
    </row>
    <row r="26" spans="1:26" ht="13.5">
      <c r="A26" s="27" t="s">
        <v>50</v>
      </c>
      <c r="B26" s="23" t="s">
        <v>68</v>
      </c>
      <c r="C26" s="28">
        <v>43.042540000000002</v>
      </c>
      <c r="D26" s="28">
        <v>42.437499000000003</v>
      </c>
      <c r="E26" s="28">
        <v>43.110205000000001</v>
      </c>
      <c r="F26" s="28">
        <v>43.413204</v>
      </c>
      <c r="G26" s="28">
        <v>43.213954999999999</v>
      </c>
      <c r="H26" s="28">
        <v>44.969431999999998</v>
      </c>
      <c r="I26" s="28">
        <v>46.617218000000001</v>
      </c>
      <c r="J26" s="28">
        <v>47.047694999999997</v>
      </c>
      <c r="K26" s="28">
        <v>42.333354</v>
      </c>
      <c r="L26" s="28">
        <v>43.854453999999997</v>
      </c>
      <c r="M26" s="28">
        <v>42.606453000000002</v>
      </c>
      <c r="N26" s="28">
        <v>43.964734</v>
      </c>
      <c r="O26" s="28">
        <v>42.426357000000003</v>
      </c>
      <c r="P26" s="28">
        <v>42.260438999999998</v>
      </c>
      <c r="Q26" s="28">
        <v>41.758099000000001</v>
      </c>
      <c r="R26" s="28">
        <v>44.355697999999997</v>
      </c>
      <c r="S26" s="28">
        <v>42.760998999999998</v>
      </c>
      <c r="T26" s="11">
        <v>42.906353000000003</v>
      </c>
      <c r="U26" s="10">
        <v>40.867449000000001</v>
      </c>
      <c r="V26" s="10">
        <v>41.507452000000001</v>
      </c>
      <c r="W26" s="10">
        <v>41.443455999999998</v>
      </c>
      <c r="X26" s="10">
        <v>40.953617000000001</v>
      </c>
      <c r="Y26" s="10">
        <v>38.256816999999998</v>
      </c>
      <c r="Z26" s="10">
        <v>40.522351999999998</v>
      </c>
    </row>
    <row r="27" spans="1:26" ht="13.5">
      <c r="A27" s="27" t="s">
        <v>51</v>
      </c>
      <c r="B27" s="23" t="s">
        <v>68</v>
      </c>
      <c r="C27" s="29">
        <v>46.654344999999999</v>
      </c>
      <c r="D27" s="29">
        <v>49.197259000000003</v>
      </c>
      <c r="E27" s="29">
        <v>46.578389999999999</v>
      </c>
      <c r="F27" s="29">
        <v>45.858531999999997</v>
      </c>
      <c r="G27" s="29">
        <v>44.958962999999997</v>
      </c>
      <c r="H27" s="29">
        <v>48.740150999999997</v>
      </c>
      <c r="I27" s="29">
        <v>49.486531999999997</v>
      </c>
      <c r="J27" s="29">
        <v>50.825287000000003</v>
      </c>
      <c r="K27" s="29">
        <v>47.195478999999999</v>
      </c>
      <c r="L27" s="29">
        <v>47.436449000000003</v>
      </c>
      <c r="M27" s="29">
        <v>48.477150000000002</v>
      </c>
      <c r="N27" s="29">
        <v>47.911785000000002</v>
      </c>
      <c r="O27" s="29">
        <v>49.178794000000003</v>
      </c>
      <c r="P27" s="29">
        <v>47.578370999999997</v>
      </c>
      <c r="Q27" s="29">
        <v>49.256183</v>
      </c>
      <c r="R27" s="29">
        <v>50.793289000000001</v>
      </c>
      <c r="S27" s="29">
        <v>48.004784999999998</v>
      </c>
      <c r="T27" s="10">
        <v>48.965031000000003</v>
      </c>
      <c r="U27" s="11">
        <v>47.760517999999998</v>
      </c>
      <c r="V27" s="11">
        <v>47.975422000000002</v>
      </c>
      <c r="W27" s="11">
        <v>47.240152000000002</v>
      </c>
      <c r="X27" s="11">
        <v>48.812015000000002</v>
      </c>
      <c r="Y27" s="11">
        <v>42.909081999999998</v>
      </c>
      <c r="Z27" s="11">
        <v>46.823791</v>
      </c>
    </row>
    <row r="28" spans="1:26" ht="13.5">
      <c r="A28" s="27" t="s">
        <v>52</v>
      </c>
      <c r="B28" s="23" t="s">
        <v>68</v>
      </c>
      <c r="C28" s="28">
        <v>48.295498000000002</v>
      </c>
      <c r="D28" s="28">
        <v>49.016446000000002</v>
      </c>
      <c r="E28" s="28">
        <v>47.615625000000001</v>
      </c>
      <c r="F28" s="28">
        <v>48.598264</v>
      </c>
      <c r="G28" s="28">
        <v>47.948951000000001</v>
      </c>
      <c r="H28" s="28">
        <v>50.265740999999998</v>
      </c>
      <c r="I28" s="28">
        <v>50.033743000000001</v>
      </c>
      <c r="J28" s="28">
        <v>53.399825999999997</v>
      </c>
      <c r="K28" s="28">
        <v>48.787284</v>
      </c>
      <c r="L28" s="28">
        <v>48.831586000000001</v>
      </c>
      <c r="M28" s="28">
        <v>49.269004000000002</v>
      </c>
      <c r="N28" s="28">
        <v>50.179461000000003</v>
      </c>
      <c r="O28" s="28">
        <v>49.456009999999999</v>
      </c>
      <c r="P28" s="28">
        <v>49.445048999999997</v>
      </c>
      <c r="Q28" s="28">
        <v>47.976565999999998</v>
      </c>
      <c r="R28" s="28">
        <v>48.717238000000002</v>
      </c>
      <c r="S28" s="28">
        <v>48.156272000000001</v>
      </c>
      <c r="T28" s="11">
        <v>48.988124999999997</v>
      </c>
      <c r="U28" s="10">
        <v>49.244624000000002</v>
      </c>
      <c r="V28" s="10">
        <v>46.967295999999997</v>
      </c>
      <c r="W28" s="10">
        <v>47.605629</v>
      </c>
      <c r="X28" s="10">
        <v>45.955374999999997</v>
      </c>
      <c r="Y28" s="10">
        <v>45.468966999999999</v>
      </c>
      <c r="Z28" s="10">
        <v>46.148805000000003</v>
      </c>
    </row>
    <row r="29" spans="1:26" ht="13.5">
      <c r="A29" s="27" t="s">
        <v>53</v>
      </c>
      <c r="B29" s="23" t="s">
        <v>68</v>
      </c>
      <c r="C29" s="29">
        <v>36.637185000000002</v>
      </c>
      <c r="D29" s="29">
        <v>38.030509000000002</v>
      </c>
      <c r="E29" s="29">
        <v>36.229134000000002</v>
      </c>
      <c r="F29" s="29">
        <v>35.603391999999999</v>
      </c>
      <c r="G29" s="29">
        <v>36.677751000000001</v>
      </c>
      <c r="H29" s="29">
        <v>40.200940000000003</v>
      </c>
      <c r="I29" s="29">
        <v>38.958283999999999</v>
      </c>
      <c r="J29" s="29">
        <v>42.870629999999998</v>
      </c>
      <c r="K29" s="29">
        <v>38.669389000000002</v>
      </c>
      <c r="L29" s="29">
        <v>40.305568999999998</v>
      </c>
      <c r="M29" s="29">
        <v>37.886578999999998</v>
      </c>
      <c r="N29" s="29">
        <v>39.231627000000003</v>
      </c>
      <c r="O29" s="29">
        <v>37.443058000000001</v>
      </c>
      <c r="P29" s="29">
        <v>36.315339999999999</v>
      </c>
      <c r="Q29" s="29">
        <v>38.559395000000002</v>
      </c>
      <c r="R29" s="29">
        <v>38.995275999999997</v>
      </c>
      <c r="S29" s="29">
        <v>36.642736999999997</v>
      </c>
      <c r="T29" s="10">
        <v>36.546900999999998</v>
      </c>
      <c r="U29" s="11">
        <v>39.138289</v>
      </c>
      <c r="V29" s="11">
        <v>38.059016999999997</v>
      </c>
      <c r="W29" s="11">
        <v>37.714841</v>
      </c>
      <c r="X29" s="11">
        <v>36.561909999999997</v>
      </c>
      <c r="Y29" s="11">
        <v>37.597994999999997</v>
      </c>
      <c r="Z29" s="11">
        <v>37.260421999999998</v>
      </c>
    </row>
    <row r="30" spans="1:26">
      <c r="A30" s="30" t="s">
        <v>79</v>
      </c>
      <c r="T30" t="s">
        <v>80</v>
      </c>
      <c r="U30" t="s">
        <v>81</v>
      </c>
      <c r="V30" s="19" t="s">
        <v>82</v>
      </c>
      <c r="W30" s="19" t="s">
        <v>83</v>
      </c>
    </row>
    <row r="35" spans="1:19">
      <c r="C35" s="21" t="s">
        <v>15</v>
      </c>
      <c r="D35" s="21" t="s">
        <v>16</v>
      </c>
      <c r="E35" s="21" t="s">
        <v>17</v>
      </c>
      <c r="F35" s="21" t="s">
        <v>18</v>
      </c>
      <c r="G35" s="21" t="s">
        <v>20</v>
      </c>
      <c r="H35" s="21" t="s">
        <v>21</v>
      </c>
      <c r="I35" s="21" t="s">
        <v>22</v>
      </c>
      <c r="J35" s="21" t="s">
        <v>23</v>
      </c>
      <c r="K35" s="21" t="s">
        <v>24</v>
      </c>
      <c r="L35" s="21" t="s">
        <v>25</v>
      </c>
      <c r="M35" s="21" t="s">
        <v>26</v>
      </c>
      <c r="N35" s="5" t="s">
        <v>27</v>
      </c>
      <c r="O35" s="5" t="s">
        <v>28</v>
      </c>
      <c r="P35" s="5" t="s">
        <v>74</v>
      </c>
      <c r="Q35" s="5" t="s">
        <v>75</v>
      </c>
      <c r="R35" s="5" t="s">
        <v>76</v>
      </c>
      <c r="S35" s="5" t="s">
        <v>77</v>
      </c>
    </row>
    <row r="36" spans="1:19">
      <c r="A36" s="24" t="s">
        <v>33</v>
      </c>
      <c r="B36" s="29"/>
      <c r="C36" s="26">
        <v>35.444263999999997</v>
      </c>
      <c r="D36" s="26">
        <v>38.430666000000002</v>
      </c>
      <c r="E36" s="26">
        <v>35.938166000000002</v>
      </c>
      <c r="F36" s="26">
        <v>36.104016999999999</v>
      </c>
      <c r="G36" s="26">
        <v>37.107204000000003</v>
      </c>
      <c r="H36" s="26">
        <v>35.508577000000002</v>
      </c>
      <c r="I36" s="26">
        <v>34.983330000000002</v>
      </c>
      <c r="J36" s="26">
        <v>34.463566999999998</v>
      </c>
      <c r="K36" s="26">
        <v>35.127423</v>
      </c>
      <c r="L36" s="26">
        <v>34.204574000000001</v>
      </c>
      <c r="M36" s="8">
        <v>34.586036999999997</v>
      </c>
      <c r="N36" s="8">
        <v>33.949249000000002</v>
      </c>
      <c r="O36" s="8">
        <v>33.773654999999998</v>
      </c>
      <c r="P36" s="8">
        <v>33.309722999999998</v>
      </c>
      <c r="Q36" s="8">
        <v>33.496008000000003</v>
      </c>
      <c r="R36" s="8">
        <v>32.706212999999998</v>
      </c>
      <c r="S36" s="8">
        <v>33.166581999999998</v>
      </c>
    </row>
    <row r="37" spans="1:19">
      <c r="A37" s="24" t="s">
        <v>63</v>
      </c>
      <c r="B37" s="29"/>
      <c r="C37" s="26">
        <v>37.162461999999998</v>
      </c>
      <c r="D37" s="26">
        <v>40.150322000000003</v>
      </c>
      <c r="E37" s="26">
        <v>35.527113</v>
      </c>
      <c r="F37" s="26">
        <v>35.934851999999999</v>
      </c>
      <c r="G37" s="26">
        <v>39.023383000000003</v>
      </c>
      <c r="H37" s="26">
        <v>37.138379999999998</v>
      </c>
      <c r="I37" s="26">
        <v>35.478248999999998</v>
      </c>
      <c r="J37" s="26">
        <v>32.619760999999997</v>
      </c>
      <c r="K37" s="26">
        <v>35.443913999999999</v>
      </c>
      <c r="L37" s="26">
        <v>34.624749999999999</v>
      </c>
      <c r="M37" s="8">
        <v>37.023966000000001</v>
      </c>
      <c r="N37" s="8">
        <v>34.285803999999999</v>
      </c>
      <c r="O37" s="8">
        <v>33.820132999999998</v>
      </c>
      <c r="P37" s="8">
        <v>32.933970000000002</v>
      </c>
      <c r="Q37" s="8">
        <v>33.196545</v>
      </c>
      <c r="R37" s="8">
        <v>32.644159999999999</v>
      </c>
      <c r="S37" s="8">
        <v>33.446261999999997</v>
      </c>
    </row>
    <row r="39" spans="1:19">
      <c r="O39" s="31" t="s">
        <v>84</v>
      </c>
    </row>
    <row r="40" spans="1:19">
      <c r="O40" s="31" t="s">
        <v>85</v>
      </c>
    </row>
    <row r="55" spans="15:15">
      <c r="O55" s="108" t="s">
        <v>165</v>
      </c>
    </row>
  </sheetData>
  <mergeCells count="9">
    <mergeCell ref="A6:B6"/>
    <mergeCell ref="C6:S6"/>
    <mergeCell ref="A7:B7"/>
    <mergeCell ref="A3:B3"/>
    <mergeCell ref="C3:S3"/>
    <mergeCell ref="A4:B4"/>
    <mergeCell ref="C4:S4"/>
    <mergeCell ref="A5:B5"/>
    <mergeCell ref="C5:S5"/>
  </mergeCells>
  <hyperlinks>
    <hyperlink ref="A2" r:id="rId1" display="http://dati.istat.it/OECDStat_Metadata/ShowMetadata.ashx?Dataset=DCCV_TAXINATT1&amp;ShowOnWeb=true&amp;Lang=it" xr:uid="{F1ACD1EE-C6AD-4C87-B1AB-952197AA8ED6}"/>
    <hyperlink ref="A30" r:id="rId2" display="http://dativ7a.istat.it//index.aspx?DatasetCode=DCCV_TAXINATT1" xr:uid="{20EDE6CA-A1FB-4BA2-8156-2B9741EA540E}"/>
  </hyperlinks>
  <pageMargins left="0.75" right="0.75" top="1" bottom="1" header="0.5" footer="0.5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5C3A5-A216-4955-8089-23AA58B53917}">
  <sheetPr>
    <tabColor theme="4" tint="0.39997558519241921"/>
  </sheetPr>
  <dimension ref="A1:X59"/>
  <sheetViews>
    <sheetView showGridLines="0" topLeftCell="B26" zoomScale="115" zoomScaleNormal="115" workbookViewId="0">
      <selection activeCell="K53" sqref="K53"/>
    </sheetView>
  </sheetViews>
  <sheetFormatPr defaultRowHeight="12.75"/>
  <cols>
    <col min="1" max="1" width="27.42578125" customWidth="1"/>
  </cols>
  <sheetData>
    <row r="1" spans="1:24" hidden="1">
      <c r="A1" s="1" t="e">
        <f ca="1">DotStatQuery(#REF!)</f>
        <v>#NAME?</v>
      </c>
    </row>
    <row r="2" spans="1:24">
      <c r="A2" s="2" t="s">
        <v>86</v>
      </c>
    </row>
    <row r="3" spans="1:24">
      <c r="A3" s="3" t="s">
        <v>1</v>
      </c>
      <c r="B3" s="109" t="s">
        <v>87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24">
      <c r="A4" s="3" t="s">
        <v>3</v>
      </c>
      <c r="B4" s="109" t="s">
        <v>4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</row>
    <row r="5" spans="1:24">
      <c r="A5" s="3" t="s">
        <v>6</v>
      </c>
      <c r="B5" s="109" t="s">
        <v>7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24">
      <c r="A6" s="3" t="s">
        <v>73</v>
      </c>
      <c r="B6" s="109" t="s">
        <v>4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1:24">
      <c r="A7" s="4" t="s">
        <v>8</v>
      </c>
      <c r="B7" s="5" t="s">
        <v>9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J7" s="5" t="s">
        <v>18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23</v>
      </c>
      <c r="P7" s="5" t="s">
        <v>24</v>
      </c>
      <c r="Q7" s="5" t="s">
        <v>25</v>
      </c>
      <c r="R7" s="5" t="s">
        <v>26</v>
      </c>
      <c r="S7" s="5" t="s">
        <v>27</v>
      </c>
      <c r="T7" s="6" t="s">
        <v>28</v>
      </c>
      <c r="U7" s="5" t="s">
        <v>74</v>
      </c>
      <c r="V7" s="5" t="s">
        <v>75</v>
      </c>
      <c r="W7" s="5" t="s">
        <v>76</v>
      </c>
      <c r="X7" s="6" t="s">
        <v>77</v>
      </c>
    </row>
    <row r="8" spans="1:24" ht="13.5">
      <c r="A8" s="32" t="s">
        <v>78</v>
      </c>
      <c r="B8" s="17" t="s">
        <v>68</v>
      </c>
      <c r="C8" s="17" t="s">
        <v>68</v>
      </c>
      <c r="D8" s="17" t="s">
        <v>68</v>
      </c>
      <c r="E8" s="17" t="s">
        <v>68</v>
      </c>
      <c r="F8" s="17" t="s">
        <v>68</v>
      </c>
      <c r="G8" s="17" t="s">
        <v>68</v>
      </c>
      <c r="H8" s="17" t="s">
        <v>68</v>
      </c>
      <c r="I8" s="17" t="s">
        <v>68</v>
      </c>
      <c r="J8" s="17" t="s">
        <v>68</v>
      </c>
      <c r="K8" s="17" t="s">
        <v>68</v>
      </c>
      <c r="L8" s="17" t="s">
        <v>68</v>
      </c>
      <c r="M8" s="17" t="s">
        <v>68</v>
      </c>
      <c r="N8" s="17" t="s">
        <v>68</v>
      </c>
      <c r="O8" s="17" t="s">
        <v>68</v>
      </c>
      <c r="P8" s="17" t="s">
        <v>68</v>
      </c>
      <c r="Q8" s="17" t="s">
        <v>68</v>
      </c>
      <c r="R8" s="17" t="s">
        <v>68</v>
      </c>
      <c r="S8" s="17" t="s">
        <v>68</v>
      </c>
      <c r="U8" s="17" t="s">
        <v>68</v>
      </c>
      <c r="V8" s="17" t="s">
        <v>68</v>
      </c>
      <c r="W8" s="17" t="s">
        <v>68</v>
      </c>
      <c r="X8" s="17" t="s">
        <v>68</v>
      </c>
    </row>
    <row r="9" spans="1:24">
      <c r="A9" s="7" t="s">
        <v>33</v>
      </c>
      <c r="B9" s="8">
        <v>65.693465000000003</v>
      </c>
      <c r="C9" s="8">
        <v>65.951931999999999</v>
      </c>
      <c r="D9" s="8">
        <v>65.414021000000005</v>
      </c>
      <c r="E9" s="8">
        <v>65.835449999999994</v>
      </c>
      <c r="F9" s="8">
        <v>63.520448999999999</v>
      </c>
      <c r="G9" s="8">
        <v>64.555735999999996</v>
      </c>
      <c r="H9" s="8">
        <v>61.569333999999998</v>
      </c>
      <c r="I9" s="8">
        <v>64.061834000000005</v>
      </c>
      <c r="J9" s="8">
        <v>63.895985000000003</v>
      </c>
      <c r="K9" s="8">
        <v>64.482208</v>
      </c>
      <c r="L9" s="8">
        <v>62.892798999999997</v>
      </c>
      <c r="M9" s="8">
        <v>64.491422999999998</v>
      </c>
      <c r="N9" s="8">
        <v>65.016670000000005</v>
      </c>
      <c r="O9" s="8">
        <v>65.536429999999996</v>
      </c>
      <c r="P9" s="8">
        <v>64.872577000000007</v>
      </c>
      <c r="Q9" s="8">
        <v>65.795426000000006</v>
      </c>
      <c r="R9" s="8">
        <v>65.413962999999995</v>
      </c>
      <c r="S9" s="8">
        <v>66.050751000000005</v>
      </c>
      <c r="T9" s="8">
        <v>66.226344999999995</v>
      </c>
      <c r="U9" s="8">
        <v>66.690276999999995</v>
      </c>
      <c r="V9" s="8">
        <v>66.503991999999997</v>
      </c>
      <c r="W9" s="8">
        <v>67.293786999999995</v>
      </c>
      <c r="X9" s="8">
        <v>66.833417999999995</v>
      </c>
    </row>
    <row r="10" spans="1:24">
      <c r="A10" s="9" t="s">
        <v>34</v>
      </c>
      <c r="B10" s="10">
        <v>71.581642000000002</v>
      </c>
      <c r="C10" s="10">
        <v>71.317182000000003</v>
      </c>
      <c r="D10" s="10">
        <v>71.408347000000006</v>
      </c>
      <c r="E10" s="10">
        <v>71.808211</v>
      </c>
      <c r="F10" s="10">
        <v>69.567036000000002</v>
      </c>
      <c r="G10" s="10">
        <v>70.811136000000005</v>
      </c>
      <c r="H10" s="10">
        <v>68.578559999999996</v>
      </c>
      <c r="I10" s="10">
        <v>69.785094999999998</v>
      </c>
      <c r="J10" s="10">
        <v>69.090507000000002</v>
      </c>
      <c r="K10" s="10">
        <v>70.294704999999993</v>
      </c>
      <c r="L10" s="10">
        <v>68.786322999999996</v>
      </c>
      <c r="M10" s="10">
        <v>70.090075999999996</v>
      </c>
      <c r="N10" s="10">
        <v>71.032021</v>
      </c>
      <c r="O10" s="10">
        <v>71.278872000000007</v>
      </c>
      <c r="P10" s="10">
        <v>70.004023000000004</v>
      </c>
      <c r="Q10" s="10">
        <v>71.233396999999997</v>
      </c>
      <c r="R10" s="10">
        <v>70.749460999999997</v>
      </c>
      <c r="S10" s="10">
        <v>71.869313000000005</v>
      </c>
      <c r="T10" s="10">
        <v>71.014932000000002</v>
      </c>
      <c r="U10" s="10">
        <v>71.932914999999994</v>
      </c>
      <c r="V10" s="10">
        <v>71.219578999999996</v>
      </c>
      <c r="W10" s="10">
        <v>72.311177000000001</v>
      </c>
      <c r="X10" s="10">
        <v>73.446763000000004</v>
      </c>
    </row>
    <row r="11" spans="1:24">
      <c r="A11" s="9" t="s">
        <v>35</v>
      </c>
      <c r="B11" s="11">
        <v>73.096795999999998</v>
      </c>
      <c r="C11" s="11">
        <v>74.254228999999995</v>
      </c>
      <c r="D11" s="11">
        <v>72.363575999999995</v>
      </c>
      <c r="E11" s="11">
        <v>71.666006999999993</v>
      </c>
      <c r="F11" s="11">
        <v>70.631308000000004</v>
      </c>
      <c r="G11" s="11">
        <v>73.528885000000002</v>
      </c>
      <c r="H11" s="11">
        <v>68.098434999999995</v>
      </c>
      <c r="I11" s="11">
        <v>70.878634000000005</v>
      </c>
      <c r="J11" s="11">
        <v>70.009775000000005</v>
      </c>
      <c r="K11" s="11">
        <v>71.771675000000002</v>
      </c>
      <c r="L11" s="11">
        <v>69.587176999999997</v>
      </c>
      <c r="M11" s="11">
        <v>70.521507</v>
      </c>
      <c r="N11" s="11">
        <v>73.128833999999998</v>
      </c>
      <c r="O11" s="11">
        <v>73.855592999999999</v>
      </c>
      <c r="P11" s="11">
        <v>74.228937999999999</v>
      </c>
      <c r="Q11" s="11">
        <v>73.983782000000005</v>
      </c>
      <c r="R11" s="11">
        <v>74.284936000000002</v>
      </c>
      <c r="S11" s="11">
        <v>72.591398999999996</v>
      </c>
      <c r="T11" s="11">
        <v>75.516282000000004</v>
      </c>
      <c r="U11" s="11">
        <v>72.902192999999997</v>
      </c>
      <c r="V11" s="11">
        <v>75.579500999999993</v>
      </c>
      <c r="W11" s="11">
        <v>75.252195999999998</v>
      </c>
      <c r="X11" s="11">
        <v>74.730797999999993</v>
      </c>
    </row>
    <row r="12" spans="1:24">
      <c r="A12" s="9" t="s">
        <v>36</v>
      </c>
      <c r="B12" s="10">
        <v>70.058558000000005</v>
      </c>
      <c r="C12" s="10">
        <v>69.947479000000001</v>
      </c>
      <c r="D12" s="10">
        <v>71.106065000000001</v>
      </c>
      <c r="E12" s="10">
        <v>69.141779</v>
      </c>
      <c r="F12" s="10">
        <v>67.236859999999993</v>
      </c>
      <c r="G12" s="10">
        <v>67.114941000000002</v>
      </c>
      <c r="H12" s="10">
        <v>64.713695999999999</v>
      </c>
      <c r="I12" s="10">
        <v>69.121020000000001</v>
      </c>
      <c r="J12" s="10">
        <v>68.004058000000001</v>
      </c>
      <c r="K12" s="10">
        <v>69.437155000000004</v>
      </c>
      <c r="L12" s="10">
        <v>67.221924999999999</v>
      </c>
      <c r="M12" s="10">
        <v>70.077995999999999</v>
      </c>
      <c r="N12" s="10">
        <v>69.429096999999999</v>
      </c>
      <c r="O12" s="10">
        <v>71.023529999999994</v>
      </c>
      <c r="P12" s="10">
        <v>69.456492999999995</v>
      </c>
      <c r="Q12" s="10">
        <v>72.025311000000002</v>
      </c>
      <c r="R12" s="10">
        <v>71.559079999999994</v>
      </c>
      <c r="S12" s="10">
        <v>71.161427000000003</v>
      </c>
      <c r="T12" s="10">
        <v>70.394503</v>
      </c>
      <c r="U12" s="10">
        <v>72.977570999999998</v>
      </c>
      <c r="V12" s="10">
        <v>71.643692000000001</v>
      </c>
      <c r="W12" s="10">
        <v>72.630357000000004</v>
      </c>
      <c r="X12" s="10">
        <v>70.472140999999993</v>
      </c>
    </row>
    <row r="13" spans="1:24">
      <c r="A13" s="9" t="s">
        <v>37</v>
      </c>
      <c r="B13" s="11">
        <v>72.474158000000003</v>
      </c>
      <c r="C13" s="11">
        <v>72.260446999999999</v>
      </c>
      <c r="D13" s="11">
        <v>71.725617</v>
      </c>
      <c r="E13" s="11">
        <v>72.850339000000005</v>
      </c>
      <c r="F13" s="11">
        <v>69.811216000000002</v>
      </c>
      <c r="G13" s="11">
        <v>71.463352</v>
      </c>
      <c r="H13" s="11">
        <v>68.216611999999998</v>
      </c>
      <c r="I13" s="11">
        <v>69.572202000000004</v>
      </c>
      <c r="J13" s="11">
        <v>69.994618000000003</v>
      </c>
      <c r="K13" s="11">
        <v>70.743511999999996</v>
      </c>
      <c r="L13" s="11">
        <v>69.552847999999997</v>
      </c>
      <c r="M13" s="11">
        <v>70.699804</v>
      </c>
      <c r="N13" s="11">
        <v>70.990938</v>
      </c>
      <c r="O13" s="11">
        <v>71.730868999999998</v>
      </c>
      <c r="P13" s="11">
        <v>71.042698000000001</v>
      </c>
      <c r="Q13" s="11">
        <v>71.946365</v>
      </c>
      <c r="R13" s="11">
        <v>71.456173000000007</v>
      </c>
      <c r="S13" s="11">
        <v>72.477140000000006</v>
      </c>
      <c r="T13" s="11">
        <v>71.932120999999995</v>
      </c>
      <c r="U13" s="11">
        <v>72.102468999999999</v>
      </c>
      <c r="V13" s="11">
        <v>71.751551000000006</v>
      </c>
      <c r="W13" s="11">
        <v>73.026792</v>
      </c>
      <c r="X13" s="11">
        <v>72.265058999999994</v>
      </c>
    </row>
    <row r="14" spans="1:24">
      <c r="A14" s="9" t="s">
        <v>38</v>
      </c>
      <c r="B14" s="10">
        <v>74.351307000000006</v>
      </c>
      <c r="C14" s="10">
        <v>74.127308999999997</v>
      </c>
      <c r="D14" s="10">
        <v>75.004212999999993</v>
      </c>
      <c r="E14" s="10">
        <v>73.932992999999996</v>
      </c>
      <c r="F14" s="10">
        <v>72.575354000000004</v>
      </c>
      <c r="G14" s="10">
        <v>73.400261999999998</v>
      </c>
      <c r="H14" s="10">
        <v>70.732399000000001</v>
      </c>
      <c r="I14" s="10">
        <v>74.317064000000002</v>
      </c>
      <c r="J14" s="10">
        <v>71.851461999999998</v>
      </c>
      <c r="K14" s="10">
        <v>72.133190999999997</v>
      </c>
      <c r="L14" s="10">
        <v>68.012782000000001</v>
      </c>
      <c r="M14" s="10">
        <v>72.504559999999998</v>
      </c>
      <c r="N14" s="10">
        <v>74.513257999999993</v>
      </c>
      <c r="O14" s="10">
        <v>73.495244</v>
      </c>
      <c r="P14" s="10">
        <v>73.150525000000002</v>
      </c>
      <c r="Q14" s="10">
        <v>74.577180999999996</v>
      </c>
      <c r="R14" s="10">
        <v>75.118961999999996</v>
      </c>
      <c r="S14" s="10">
        <v>73.347209000000007</v>
      </c>
      <c r="T14" s="10">
        <v>74.063506000000004</v>
      </c>
      <c r="U14" s="10">
        <v>73.925900999999996</v>
      </c>
      <c r="V14" s="10">
        <v>75.455101999999997</v>
      </c>
      <c r="W14" s="10">
        <v>74.313102000000001</v>
      </c>
      <c r="X14" s="10">
        <v>74.417642000000001</v>
      </c>
    </row>
    <row r="15" spans="1:24">
      <c r="A15" s="9" t="s">
        <v>39</v>
      </c>
      <c r="B15" s="11">
        <v>71.649420000000006</v>
      </c>
      <c r="C15" s="11">
        <v>72.067677000000003</v>
      </c>
      <c r="D15" s="11">
        <v>70.943071000000003</v>
      </c>
      <c r="E15" s="11">
        <v>71.656323</v>
      </c>
      <c r="F15" s="11">
        <v>69.386359999999996</v>
      </c>
      <c r="G15" s="11">
        <v>71.020688000000007</v>
      </c>
      <c r="H15" s="11">
        <v>67.791539999999998</v>
      </c>
      <c r="I15" s="11">
        <v>69.528621999999999</v>
      </c>
      <c r="J15" s="11">
        <v>69.203507999999999</v>
      </c>
      <c r="K15" s="11">
        <v>69.412495000000007</v>
      </c>
      <c r="L15" s="11">
        <v>67.410432</v>
      </c>
      <c r="M15" s="11">
        <v>69.560171999999994</v>
      </c>
      <c r="N15" s="11">
        <v>69.405195000000006</v>
      </c>
      <c r="O15" s="11">
        <v>71.273216000000005</v>
      </c>
      <c r="P15" s="11">
        <v>70.981646999999995</v>
      </c>
      <c r="Q15" s="11">
        <v>70.601911000000001</v>
      </c>
      <c r="R15" s="11">
        <v>70.323947000000004</v>
      </c>
      <c r="S15" s="11">
        <v>71.433553000000003</v>
      </c>
      <c r="T15" s="11">
        <v>73.470759999999999</v>
      </c>
      <c r="U15" s="11">
        <v>74.732180999999997</v>
      </c>
      <c r="V15" s="11">
        <v>73.216055999999995</v>
      </c>
      <c r="W15" s="11">
        <v>73.075164999999998</v>
      </c>
      <c r="X15" s="11">
        <v>72.250849000000002</v>
      </c>
    </row>
    <row r="16" spans="1:24">
      <c r="A16" s="9" t="s">
        <v>40</v>
      </c>
      <c r="B16" s="10">
        <v>70.982415000000003</v>
      </c>
      <c r="C16" s="10">
        <v>71.443956</v>
      </c>
      <c r="D16" s="10">
        <v>71.552193000000003</v>
      </c>
      <c r="E16" s="10">
        <v>71.719004999999996</v>
      </c>
      <c r="F16" s="10">
        <v>70.595285000000004</v>
      </c>
      <c r="G16" s="10">
        <v>71.272306999999998</v>
      </c>
      <c r="H16" s="10">
        <v>69.368931000000003</v>
      </c>
      <c r="I16" s="10">
        <v>70.089314000000002</v>
      </c>
      <c r="J16" s="10">
        <v>71.652197999999999</v>
      </c>
      <c r="K16" s="10">
        <v>71.512966000000006</v>
      </c>
      <c r="L16" s="10">
        <v>70.207070999999999</v>
      </c>
      <c r="M16" s="10">
        <v>70.835477999999995</v>
      </c>
      <c r="N16" s="10">
        <v>72.247962000000001</v>
      </c>
      <c r="O16" s="10">
        <v>72.758613999999994</v>
      </c>
      <c r="P16" s="10">
        <v>71.719594999999998</v>
      </c>
      <c r="Q16" s="10">
        <v>73.902169000000001</v>
      </c>
      <c r="R16" s="10">
        <v>71.182768999999993</v>
      </c>
      <c r="S16" s="10">
        <v>72.869367999999994</v>
      </c>
      <c r="T16" s="10">
        <v>71.852221</v>
      </c>
      <c r="U16" s="10">
        <v>72.260684999999995</v>
      </c>
      <c r="V16" s="10">
        <v>71.719689000000002</v>
      </c>
      <c r="W16" s="10">
        <v>72.644767999999999</v>
      </c>
      <c r="X16" s="10">
        <v>72.643929</v>
      </c>
    </row>
    <row r="17" spans="1:24">
      <c r="A17" s="9" t="s">
        <v>41</v>
      </c>
      <c r="B17" s="11">
        <v>74.572779999999995</v>
      </c>
      <c r="C17" s="11">
        <v>74.931241</v>
      </c>
      <c r="D17" s="11">
        <v>73.898712000000003</v>
      </c>
      <c r="E17" s="11">
        <v>74.929139000000006</v>
      </c>
      <c r="F17" s="11">
        <v>72.554525999999996</v>
      </c>
      <c r="G17" s="11">
        <v>73.490887999999998</v>
      </c>
      <c r="H17" s="11">
        <v>71.264088000000001</v>
      </c>
      <c r="I17" s="11">
        <v>72.839973999999998</v>
      </c>
      <c r="J17" s="11">
        <v>72.624052000000006</v>
      </c>
      <c r="K17" s="11">
        <v>72.505438999999996</v>
      </c>
      <c r="L17" s="11">
        <v>70.979861</v>
      </c>
      <c r="M17" s="11">
        <v>73.330836000000005</v>
      </c>
      <c r="N17" s="11">
        <v>73.060297000000006</v>
      </c>
      <c r="O17" s="11">
        <v>72.652056000000002</v>
      </c>
      <c r="P17" s="11">
        <v>72.718643</v>
      </c>
      <c r="Q17" s="11">
        <v>72.968452999999997</v>
      </c>
      <c r="R17" s="11">
        <v>74.042354000000003</v>
      </c>
      <c r="S17" s="11">
        <v>74.079020999999997</v>
      </c>
      <c r="T17" s="11">
        <v>73.845179999999999</v>
      </c>
      <c r="U17" s="11">
        <v>74.554907</v>
      </c>
      <c r="V17" s="11">
        <v>74.113360999999998</v>
      </c>
      <c r="W17" s="11">
        <v>75.068501999999995</v>
      </c>
      <c r="X17" s="11">
        <v>74.332618999999994</v>
      </c>
    </row>
    <row r="18" spans="1:24">
      <c r="A18" s="9" t="s">
        <v>42</v>
      </c>
      <c r="B18" s="10">
        <v>71.773831999999999</v>
      </c>
      <c r="C18" s="10">
        <v>72.418214000000006</v>
      </c>
      <c r="D18" s="10">
        <v>71.737150999999997</v>
      </c>
      <c r="E18" s="10">
        <v>71.160578999999998</v>
      </c>
      <c r="F18" s="10">
        <v>70.184087000000005</v>
      </c>
      <c r="G18" s="10">
        <v>71.408593999999994</v>
      </c>
      <c r="H18" s="10">
        <v>68.822753000000006</v>
      </c>
      <c r="I18" s="10">
        <v>69.966583999999997</v>
      </c>
      <c r="J18" s="10">
        <v>70.538348999999997</v>
      </c>
      <c r="K18" s="10">
        <v>71.143592999999996</v>
      </c>
      <c r="L18" s="10">
        <v>70.002851000000007</v>
      </c>
      <c r="M18" s="10">
        <v>70.711584999999999</v>
      </c>
      <c r="N18" s="10">
        <v>71.947186000000002</v>
      </c>
      <c r="O18" s="10">
        <v>71.909522999999993</v>
      </c>
      <c r="P18" s="10">
        <v>71.448854999999995</v>
      </c>
      <c r="Q18" s="10">
        <v>74.072070999999994</v>
      </c>
      <c r="R18" s="10">
        <v>73.724467000000004</v>
      </c>
      <c r="S18" s="10">
        <v>73.036878999999999</v>
      </c>
      <c r="T18" s="10">
        <v>72.611714000000006</v>
      </c>
      <c r="U18" s="10">
        <v>73.825663000000006</v>
      </c>
      <c r="V18" s="10">
        <v>73.496814000000001</v>
      </c>
      <c r="W18" s="10">
        <v>73.148956999999996</v>
      </c>
      <c r="X18" s="10">
        <v>74.091036000000003</v>
      </c>
    </row>
    <row r="19" spans="1:24">
      <c r="A19" s="9" t="s">
        <v>43</v>
      </c>
      <c r="B19" s="11">
        <v>70.610336000000004</v>
      </c>
      <c r="C19" s="11">
        <v>70.497992999999994</v>
      </c>
      <c r="D19" s="11">
        <v>69.717489999999998</v>
      </c>
      <c r="E19" s="11">
        <v>71.594089999999994</v>
      </c>
      <c r="F19" s="11">
        <v>68.752949999999998</v>
      </c>
      <c r="G19" s="11">
        <v>70.057430999999994</v>
      </c>
      <c r="H19" s="11">
        <v>65.729508999999993</v>
      </c>
      <c r="I19" s="11">
        <v>69.511555000000001</v>
      </c>
      <c r="J19" s="11">
        <v>69.716188000000002</v>
      </c>
      <c r="K19" s="11">
        <v>69.104516000000004</v>
      </c>
      <c r="L19" s="11">
        <v>68.570347999999996</v>
      </c>
      <c r="M19" s="11">
        <v>69.061752999999996</v>
      </c>
      <c r="N19" s="11">
        <v>69.285816999999994</v>
      </c>
      <c r="O19" s="11">
        <v>69.503935999999996</v>
      </c>
      <c r="P19" s="11">
        <v>69.319432000000006</v>
      </c>
      <c r="Q19" s="11">
        <v>69.471430999999995</v>
      </c>
      <c r="R19" s="11">
        <v>69.782120000000006</v>
      </c>
      <c r="S19" s="11">
        <v>70.815179999999998</v>
      </c>
      <c r="T19" s="11">
        <v>72.340169000000003</v>
      </c>
      <c r="U19" s="11">
        <v>69.669506999999996</v>
      </c>
      <c r="V19" s="11">
        <v>69.548483000000004</v>
      </c>
      <c r="W19" s="11">
        <v>71.432377000000002</v>
      </c>
      <c r="X19" s="11">
        <v>71.115065999999999</v>
      </c>
    </row>
    <row r="20" spans="1:24">
      <c r="A20" s="9" t="s">
        <v>44</v>
      </c>
      <c r="B20" s="10">
        <v>71.154666000000006</v>
      </c>
      <c r="C20" s="10">
        <v>71.520275999999996</v>
      </c>
      <c r="D20" s="10">
        <v>70.654908000000006</v>
      </c>
      <c r="E20" s="10">
        <v>71.337283999999997</v>
      </c>
      <c r="F20" s="10">
        <v>68.694458999999995</v>
      </c>
      <c r="G20" s="10">
        <v>72.041246999999998</v>
      </c>
      <c r="H20" s="10">
        <v>66.841931000000002</v>
      </c>
      <c r="I20" s="10">
        <v>66.993048000000002</v>
      </c>
      <c r="J20" s="10">
        <v>68.893416999999999</v>
      </c>
      <c r="K20" s="10">
        <v>69.175623000000002</v>
      </c>
      <c r="L20" s="10">
        <v>68.486074000000002</v>
      </c>
      <c r="M20" s="10">
        <v>69.870054999999994</v>
      </c>
      <c r="N20" s="10">
        <v>68.401166000000003</v>
      </c>
      <c r="O20" s="10">
        <v>69.950023000000002</v>
      </c>
      <c r="P20" s="10">
        <v>71.292896999999996</v>
      </c>
      <c r="Q20" s="10">
        <v>70.487925000000004</v>
      </c>
      <c r="R20" s="10">
        <v>71.855389000000002</v>
      </c>
      <c r="S20" s="10">
        <v>71.817325999999994</v>
      </c>
      <c r="T20" s="10">
        <v>69.948617999999996</v>
      </c>
      <c r="U20" s="10">
        <v>70.186859999999996</v>
      </c>
      <c r="V20" s="10">
        <v>72.728967999999995</v>
      </c>
      <c r="W20" s="10">
        <v>71.770883999999995</v>
      </c>
      <c r="X20" s="10">
        <v>70.381808000000007</v>
      </c>
    </row>
    <row r="21" spans="1:24">
      <c r="A21" s="9" t="s">
        <v>45</v>
      </c>
      <c r="B21" s="11">
        <v>67.956334999999996</v>
      </c>
      <c r="C21" s="11">
        <v>68.563902999999996</v>
      </c>
      <c r="D21" s="11">
        <v>67.489811000000003</v>
      </c>
      <c r="E21" s="11">
        <v>67.814188000000001</v>
      </c>
      <c r="F21" s="11">
        <v>65.648689000000005</v>
      </c>
      <c r="G21" s="11">
        <v>66.889553000000006</v>
      </c>
      <c r="H21" s="11">
        <v>62.979450999999997</v>
      </c>
      <c r="I21" s="11">
        <v>66.147210000000001</v>
      </c>
      <c r="J21" s="11">
        <v>66.582487</v>
      </c>
      <c r="K21" s="11">
        <v>66.634777</v>
      </c>
      <c r="L21" s="11">
        <v>64.964573000000001</v>
      </c>
      <c r="M21" s="11">
        <v>66.356358999999998</v>
      </c>
      <c r="N21" s="11">
        <v>66.702904000000004</v>
      </c>
      <c r="O21" s="11">
        <v>68.521893000000006</v>
      </c>
      <c r="P21" s="11">
        <v>67.147254000000004</v>
      </c>
      <c r="Q21" s="11">
        <v>67.053668000000002</v>
      </c>
      <c r="R21" s="11">
        <v>66.665249000000003</v>
      </c>
      <c r="S21" s="11">
        <v>67.568504000000004</v>
      </c>
      <c r="T21" s="11">
        <v>67.960562999999993</v>
      </c>
      <c r="U21" s="11">
        <v>68.808032999999995</v>
      </c>
      <c r="V21" s="11">
        <v>67.281565000000001</v>
      </c>
      <c r="W21" s="11">
        <v>68.827271999999994</v>
      </c>
      <c r="X21" s="11">
        <v>68.696586999999994</v>
      </c>
    </row>
    <row r="22" spans="1:24">
      <c r="A22" s="7" t="s">
        <v>46</v>
      </c>
      <c r="B22" s="8">
        <v>65.621145999999996</v>
      </c>
      <c r="C22" s="8">
        <v>64.339769000000004</v>
      </c>
      <c r="D22" s="8">
        <v>66.012349999999998</v>
      </c>
      <c r="E22" s="8">
        <v>67.348658999999998</v>
      </c>
      <c r="F22" s="8">
        <v>62.803646000000001</v>
      </c>
      <c r="G22" s="8">
        <v>62.837538000000002</v>
      </c>
      <c r="H22" s="8">
        <v>59.849677999999997</v>
      </c>
      <c r="I22" s="8">
        <v>64.472887</v>
      </c>
      <c r="J22" s="8">
        <v>64.065147999999994</v>
      </c>
      <c r="K22" s="8">
        <v>63.924470999999997</v>
      </c>
      <c r="L22" s="8">
        <v>60.976494000000002</v>
      </c>
      <c r="M22" s="8">
        <v>62.861620000000002</v>
      </c>
      <c r="N22" s="8">
        <v>64.521626999999995</v>
      </c>
      <c r="O22" s="8">
        <v>67.380239000000003</v>
      </c>
      <c r="P22" s="8">
        <v>64.556085999999993</v>
      </c>
      <c r="Q22" s="8">
        <v>65.375249999999994</v>
      </c>
      <c r="R22" s="8">
        <v>62.976033999999999</v>
      </c>
      <c r="S22" s="8">
        <v>65.714196000000001</v>
      </c>
      <c r="T22" s="8">
        <v>66.179867000000002</v>
      </c>
      <c r="U22" s="8">
        <v>67.066029999999998</v>
      </c>
      <c r="V22" s="8">
        <v>66.803455</v>
      </c>
      <c r="W22" s="8">
        <v>67.355840000000001</v>
      </c>
      <c r="X22" s="8">
        <v>66.553737999999996</v>
      </c>
    </row>
    <row r="23" spans="1:24">
      <c r="A23" s="9" t="s">
        <v>47</v>
      </c>
      <c r="B23" s="11">
        <v>62.411769</v>
      </c>
      <c r="C23" s="11">
        <v>63.199950000000001</v>
      </c>
      <c r="D23" s="11">
        <v>62.919891999999997</v>
      </c>
      <c r="E23" s="11">
        <v>63.470823000000003</v>
      </c>
      <c r="F23" s="11">
        <v>59.111611000000003</v>
      </c>
      <c r="G23" s="11">
        <v>60.683031</v>
      </c>
      <c r="H23" s="11">
        <v>55.569805000000002</v>
      </c>
      <c r="I23" s="11">
        <v>60.543799</v>
      </c>
      <c r="J23" s="11">
        <v>59.646597999999997</v>
      </c>
      <c r="K23" s="11">
        <v>58.926220999999998</v>
      </c>
      <c r="L23" s="11">
        <v>58.629475999999997</v>
      </c>
      <c r="M23" s="11">
        <v>58.623710000000003</v>
      </c>
      <c r="N23" s="11">
        <v>58.961905999999999</v>
      </c>
      <c r="O23" s="11">
        <v>59.500338999999997</v>
      </c>
      <c r="P23" s="11">
        <v>61.597231000000001</v>
      </c>
      <c r="Q23" s="11">
        <v>59.911732000000001</v>
      </c>
      <c r="R23" s="11">
        <v>62.696398000000002</v>
      </c>
      <c r="S23" s="11">
        <v>61.660144000000003</v>
      </c>
      <c r="T23" s="11">
        <v>63.026287000000004</v>
      </c>
      <c r="U23" s="11">
        <v>63.501351999999997</v>
      </c>
      <c r="V23" s="11">
        <v>60.645960000000002</v>
      </c>
      <c r="W23" s="11">
        <v>65.226240000000004</v>
      </c>
      <c r="X23" s="11">
        <v>62.931240000000003</v>
      </c>
    </row>
    <row r="24" spans="1:24">
      <c r="A24" s="9" t="s">
        <v>48</v>
      </c>
      <c r="B24" s="10">
        <v>52.053443000000001</v>
      </c>
      <c r="C24" s="10">
        <v>52.347476</v>
      </c>
      <c r="D24" s="10">
        <v>51.406866999999998</v>
      </c>
      <c r="E24" s="10">
        <v>51.886732000000002</v>
      </c>
      <c r="F24" s="10">
        <v>49.546157999999998</v>
      </c>
      <c r="G24" s="10">
        <v>50.772064</v>
      </c>
      <c r="H24" s="10">
        <v>47.435519999999997</v>
      </c>
      <c r="I24" s="10">
        <v>50.529907999999999</v>
      </c>
      <c r="J24" s="10">
        <v>49.445822</v>
      </c>
      <c r="K24" s="10">
        <v>51.469419000000002</v>
      </c>
      <c r="L24" s="10">
        <v>49.555297000000003</v>
      </c>
      <c r="M24" s="10">
        <v>51.514121000000003</v>
      </c>
      <c r="N24" s="10">
        <v>52.732487999999996</v>
      </c>
      <c r="O24" s="10">
        <v>52.092761000000003</v>
      </c>
      <c r="P24" s="10">
        <v>51.856020000000001</v>
      </c>
      <c r="Q24" s="10">
        <v>53.550150000000002</v>
      </c>
      <c r="R24" s="10">
        <v>52.145446</v>
      </c>
      <c r="S24" s="10">
        <v>52.830275</v>
      </c>
      <c r="T24" s="10">
        <v>53.317025999999998</v>
      </c>
      <c r="U24" s="10">
        <v>53.195439</v>
      </c>
      <c r="V24" s="10">
        <v>54.488416999999998</v>
      </c>
      <c r="W24" s="10">
        <v>55.376409000000002</v>
      </c>
      <c r="X24" s="10">
        <v>54.645499999999998</v>
      </c>
    </row>
    <row r="25" spans="1:24">
      <c r="A25" s="9" t="s">
        <v>49</v>
      </c>
      <c r="B25" s="11">
        <v>54.550631000000003</v>
      </c>
      <c r="C25" s="11">
        <v>55.587685</v>
      </c>
      <c r="D25" s="11">
        <v>54.776139999999998</v>
      </c>
      <c r="E25" s="11">
        <v>54.088915999999998</v>
      </c>
      <c r="F25" s="11">
        <v>53.291407999999997</v>
      </c>
      <c r="G25" s="11">
        <v>53.398218999999997</v>
      </c>
      <c r="H25" s="11">
        <v>51.495257000000002</v>
      </c>
      <c r="I25" s="11">
        <v>54.427605</v>
      </c>
      <c r="J25" s="11">
        <v>53.849995</v>
      </c>
      <c r="K25" s="11">
        <v>54.767243000000001</v>
      </c>
      <c r="L25" s="11">
        <v>51.623626000000002</v>
      </c>
      <c r="M25" s="11">
        <v>55.446179999999998</v>
      </c>
      <c r="N25" s="11">
        <v>56.476002000000001</v>
      </c>
      <c r="O25" s="11">
        <v>55.537385999999998</v>
      </c>
      <c r="P25" s="11">
        <v>55.098872</v>
      </c>
      <c r="Q25" s="11">
        <v>55.632188999999997</v>
      </c>
      <c r="R25" s="11">
        <v>55.910231000000003</v>
      </c>
      <c r="S25" s="11">
        <v>58.677768</v>
      </c>
      <c r="T25" s="11">
        <v>57.678694999999998</v>
      </c>
      <c r="U25" s="11">
        <v>58.084744000000001</v>
      </c>
      <c r="V25" s="11">
        <v>57.524635000000004</v>
      </c>
      <c r="W25" s="11">
        <v>56.554592</v>
      </c>
      <c r="X25" s="11">
        <v>57.251842000000003</v>
      </c>
    </row>
    <row r="26" spans="1:24">
      <c r="A26" s="9" t="s">
        <v>50</v>
      </c>
      <c r="B26" s="10">
        <v>56.957459999999998</v>
      </c>
      <c r="C26" s="10">
        <v>56.889794999999999</v>
      </c>
      <c r="D26" s="10">
        <v>56.586517999999998</v>
      </c>
      <c r="E26" s="10">
        <v>56.785766000000002</v>
      </c>
      <c r="F26" s="10">
        <v>55.030568000000002</v>
      </c>
      <c r="G26" s="10">
        <v>53.382781999999999</v>
      </c>
      <c r="H26" s="10">
        <v>52.952305000000003</v>
      </c>
      <c r="I26" s="10">
        <v>57.666646</v>
      </c>
      <c r="J26" s="10">
        <v>56.145546000000003</v>
      </c>
      <c r="K26" s="10">
        <v>57.393546999999998</v>
      </c>
      <c r="L26" s="10">
        <v>56.035266</v>
      </c>
      <c r="M26" s="10">
        <v>57.573642999999997</v>
      </c>
      <c r="N26" s="10">
        <v>57.739275999999997</v>
      </c>
      <c r="O26" s="10">
        <v>58.242190000000001</v>
      </c>
      <c r="P26" s="10">
        <v>55.644013000000001</v>
      </c>
      <c r="Q26" s="10">
        <v>57.239291999999999</v>
      </c>
      <c r="R26" s="10">
        <v>57.093646999999997</v>
      </c>
      <c r="S26" s="10">
        <v>59.132258999999998</v>
      </c>
      <c r="T26" s="10">
        <v>58.492547999999999</v>
      </c>
      <c r="U26" s="10">
        <v>58.556544000000002</v>
      </c>
      <c r="V26" s="10">
        <v>59.046677000000003</v>
      </c>
      <c r="W26" s="10">
        <v>61.743183000000002</v>
      </c>
      <c r="X26" s="10">
        <v>59.477648000000002</v>
      </c>
    </row>
    <row r="27" spans="1:24">
      <c r="A27" s="9" t="s">
        <v>51</v>
      </c>
      <c r="B27" s="11">
        <v>53.345655000000001</v>
      </c>
      <c r="C27" s="11">
        <v>53.421610000000001</v>
      </c>
      <c r="D27" s="11">
        <v>54.141468000000003</v>
      </c>
      <c r="E27" s="11">
        <v>55.041117999999997</v>
      </c>
      <c r="F27" s="11">
        <v>51.259849000000003</v>
      </c>
      <c r="G27" s="11">
        <v>50.513468000000003</v>
      </c>
      <c r="H27" s="11">
        <v>49.174712999999997</v>
      </c>
      <c r="I27" s="11">
        <v>52.804521000000001</v>
      </c>
      <c r="J27" s="11">
        <v>52.563634</v>
      </c>
      <c r="K27" s="11">
        <v>51.522849999999998</v>
      </c>
      <c r="L27" s="11">
        <v>52.088214999999998</v>
      </c>
      <c r="M27" s="11">
        <v>50.821205999999997</v>
      </c>
      <c r="N27" s="11">
        <v>52.421545999999999</v>
      </c>
      <c r="O27" s="11">
        <v>50.743817</v>
      </c>
      <c r="P27" s="11">
        <v>49.206710999999999</v>
      </c>
      <c r="Q27" s="11">
        <v>51.995215000000002</v>
      </c>
      <c r="R27" s="11">
        <v>51.034968999999997</v>
      </c>
      <c r="S27" s="11">
        <v>52.239482000000002</v>
      </c>
      <c r="T27" s="11">
        <v>52.024662999999997</v>
      </c>
      <c r="U27" s="11">
        <v>52.759762000000002</v>
      </c>
      <c r="V27" s="11">
        <v>51.187984999999998</v>
      </c>
      <c r="W27" s="11">
        <v>57.090918000000002</v>
      </c>
      <c r="X27" s="11">
        <v>53.176209</v>
      </c>
    </row>
    <row r="28" spans="1:24">
      <c r="A28" s="9" t="s">
        <v>52</v>
      </c>
      <c r="B28" s="10">
        <v>51.704501999999998</v>
      </c>
      <c r="C28" s="10">
        <v>52.384374999999999</v>
      </c>
      <c r="D28" s="10">
        <v>51.401767999999997</v>
      </c>
      <c r="E28" s="10">
        <v>52.051048999999999</v>
      </c>
      <c r="F28" s="10">
        <v>49.734259000000002</v>
      </c>
      <c r="G28" s="10">
        <v>49.966256999999999</v>
      </c>
      <c r="H28" s="10">
        <v>46.600174000000003</v>
      </c>
      <c r="I28" s="10">
        <v>51.212747</v>
      </c>
      <c r="J28" s="10">
        <v>51.168382000000001</v>
      </c>
      <c r="K28" s="10">
        <v>50.731028000000002</v>
      </c>
      <c r="L28" s="10">
        <v>49.820538999999997</v>
      </c>
      <c r="M28" s="10">
        <v>50.543990000000001</v>
      </c>
      <c r="N28" s="10">
        <v>50.554918000000001</v>
      </c>
      <c r="O28" s="10">
        <v>52.023434000000002</v>
      </c>
      <c r="P28" s="10">
        <v>51.282761999999998</v>
      </c>
      <c r="Q28" s="10">
        <v>51.843727999999999</v>
      </c>
      <c r="R28" s="10">
        <v>51.011907999999998</v>
      </c>
      <c r="S28" s="10">
        <v>50.755375999999998</v>
      </c>
      <c r="T28" s="10">
        <v>53.032704000000003</v>
      </c>
      <c r="U28" s="10">
        <v>52.394337999999998</v>
      </c>
      <c r="V28" s="10">
        <v>54.044657000000001</v>
      </c>
      <c r="W28" s="10">
        <v>54.531001000000003</v>
      </c>
      <c r="X28" s="10">
        <v>53.851194999999997</v>
      </c>
    </row>
    <row r="29" spans="1:24" ht="12.75" customHeight="1">
      <c r="A29" s="9" t="s">
        <v>53</v>
      </c>
      <c r="B29" s="11">
        <v>63.362814999999998</v>
      </c>
      <c r="C29" s="11">
        <v>63.770865999999998</v>
      </c>
      <c r="D29" s="11">
        <v>64.396608000000001</v>
      </c>
      <c r="E29" s="11">
        <v>63.322248999999999</v>
      </c>
      <c r="F29" s="11">
        <v>59.799059999999997</v>
      </c>
      <c r="G29" s="11">
        <v>61.041716000000001</v>
      </c>
      <c r="H29" s="11">
        <v>57.129370000000002</v>
      </c>
      <c r="I29" s="11">
        <v>61.330708000000001</v>
      </c>
      <c r="J29" s="11">
        <v>59.694431000000002</v>
      </c>
      <c r="K29" s="11">
        <v>62.113421000000002</v>
      </c>
      <c r="L29" s="11">
        <v>60.768372999999997</v>
      </c>
      <c r="M29" s="11">
        <v>62.556941999999999</v>
      </c>
      <c r="N29" s="11">
        <v>63.684660000000001</v>
      </c>
      <c r="O29" s="11">
        <v>61.440604999999998</v>
      </c>
      <c r="P29" s="11">
        <v>61.004724000000003</v>
      </c>
      <c r="Q29" s="11">
        <v>63.357263000000003</v>
      </c>
      <c r="R29" s="11">
        <v>63.452998999999998</v>
      </c>
      <c r="S29" s="11">
        <v>60.861711</v>
      </c>
      <c r="T29" s="11">
        <v>61.940983000000003</v>
      </c>
      <c r="U29" s="11">
        <v>62.285159</v>
      </c>
      <c r="V29" s="11">
        <v>63.438090000000003</v>
      </c>
      <c r="W29" s="11">
        <v>62.402005000000003</v>
      </c>
      <c r="X29" s="11">
        <v>62.739679000000002</v>
      </c>
    </row>
    <row r="30" spans="1:24">
      <c r="A30" s="12" t="s">
        <v>88</v>
      </c>
      <c r="R30" s="12" t="s">
        <v>89</v>
      </c>
      <c r="T30" t="s">
        <v>90</v>
      </c>
    </row>
    <row r="36" spans="1:11">
      <c r="K36" s="16" t="s">
        <v>91</v>
      </c>
    </row>
    <row r="37" spans="1:11">
      <c r="K37" s="16" t="s">
        <v>92</v>
      </c>
    </row>
    <row r="38" spans="1:11" ht="12.75" customHeight="1">
      <c r="A38" s="32" t="s">
        <v>78</v>
      </c>
      <c r="B38" s="6" t="s">
        <v>24</v>
      </c>
      <c r="C38" s="6" t="s">
        <v>28</v>
      </c>
      <c r="G38" s="6" t="s">
        <v>77</v>
      </c>
    </row>
    <row r="39" spans="1:11" ht="12.75" customHeight="1">
      <c r="A39" s="9" t="s">
        <v>69</v>
      </c>
      <c r="B39" s="11">
        <v>74.228937999999999</v>
      </c>
      <c r="C39" s="11">
        <v>75.516282000000004</v>
      </c>
      <c r="F39" s="33" t="s">
        <v>66</v>
      </c>
      <c r="G39" s="11">
        <v>74.730797999999993</v>
      </c>
    </row>
    <row r="40" spans="1:11" ht="12.75" customHeight="1">
      <c r="A40" s="9" t="s">
        <v>67</v>
      </c>
      <c r="B40" s="10">
        <v>73.150525000000002</v>
      </c>
      <c r="C40" s="10">
        <v>74.063506000000004</v>
      </c>
      <c r="F40" s="33" t="s">
        <v>93</v>
      </c>
      <c r="G40" s="10">
        <v>74.417642000000001</v>
      </c>
    </row>
    <row r="41" spans="1:11" ht="12.75" customHeight="1">
      <c r="A41" s="9" t="s">
        <v>41</v>
      </c>
      <c r="B41" s="11">
        <v>72.718643</v>
      </c>
      <c r="C41" s="11">
        <v>73.845179999999999</v>
      </c>
      <c r="F41" s="33" t="s">
        <v>41</v>
      </c>
      <c r="G41" s="11">
        <v>74.332618999999994</v>
      </c>
    </row>
    <row r="42" spans="1:11" ht="12.75" customHeight="1">
      <c r="A42" s="9" t="s">
        <v>39</v>
      </c>
      <c r="B42" s="11">
        <v>70.981646999999995</v>
      </c>
      <c r="C42" s="11">
        <v>73.470759999999999</v>
      </c>
      <c r="F42" s="33" t="s">
        <v>42</v>
      </c>
      <c r="G42" s="10">
        <v>74.091036000000003</v>
      </c>
    </row>
    <row r="43" spans="1:11" ht="12.75" customHeight="1">
      <c r="A43" s="9" t="s">
        <v>42</v>
      </c>
      <c r="B43" s="10">
        <v>71.448854999999995</v>
      </c>
      <c r="C43" s="10">
        <v>72.611714000000006</v>
      </c>
      <c r="F43" s="33" t="s">
        <v>34</v>
      </c>
      <c r="G43" s="10">
        <v>73.446763000000004</v>
      </c>
    </row>
    <row r="44" spans="1:11" ht="12.75" customHeight="1">
      <c r="A44" s="9" t="s">
        <v>43</v>
      </c>
      <c r="B44" s="11">
        <v>69.319432000000006</v>
      </c>
      <c r="C44" s="11">
        <v>72.340169000000003</v>
      </c>
      <c r="F44" s="33" t="s">
        <v>65</v>
      </c>
      <c r="G44" s="10">
        <v>72.643929</v>
      </c>
    </row>
    <row r="45" spans="1:11" ht="12.75" customHeight="1">
      <c r="A45" s="9" t="s">
        <v>37</v>
      </c>
      <c r="B45" s="11">
        <v>71.042698000000001</v>
      </c>
      <c r="C45" s="11">
        <v>71.932120999999995</v>
      </c>
      <c r="F45" s="33" t="s">
        <v>37</v>
      </c>
      <c r="G45" s="11">
        <v>72.265058999999994</v>
      </c>
    </row>
    <row r="46" spans="1:11" ht="12.75" customHeight="1">
      <c r="A46" s="9" t="s">
        <v>65</v>
      </c>
      <c r="B46" s="10">
        <v>71.719594999999998</v>
      </c>
      <c r="C46" s="10">
        <v>71.852221</v>
      </c>
      <c r="F46" s="33" t="s">
        <v>39</v>
      </c>
      <c r="G46" s="11">
        <v>72.250849000000002</v>
      </c>
    </row>
    <row r="47" spans="1:11" ht="12.75" customHeight="1">
      <c r="A47" s="9" t="s">
        <v>34</v>
      </c>
      <c r="B47" s="10">
        <v>70.004023000000004</v>
      </c>
      <c r="C47" s="10">
        <v>71.014932000000002</v>
      </c>
      <c r="F47" s="33" t="s">
        <v>43</v>
      </c>
      <c r="G47" s="11">
        <v>71.115065999999999</v>
      </c>
    </row>
    <row r="48" spans="1:11" ht="12.75" customHeight="1">
      <c r="A48" s="9" t="s">
        <v>36</v>
      </c>
      <c r="B48" s="10">
        <v>69.456492999999995</v>
      </c>
      <c r="C48" s="10">
        <v>70.394503</v>
      </c>
      <c r="F48" s="33" t="s">
        <v>36</v>
      </c>
      <c r="G48" s="10">
        <v>70.472140999999993</v>
      </c>
    </row>
    <row r="49" spans="1:11" ht="12.75" customHeight="1">
      <c r="A49" s="9" t="s">
        <v>44</v>
      </c>
      <c r="B49" s="10">
        <v>71.292896999999996</v>
      </c>
      <c r="C49" s="10">
        <v>69.948617999999996</v>
      </c>
      <c r="F49" s="33" t="s">
        <v>44</v>
      </c>
      <c r="G49" s="10">
        <v>70.381808000000007</v>
      </c>
    </row>
    <row r="50" spans="1:11" ht="12.75" customHeight="1">
      <c r="A50" s="9" t="s">
        <v>45</v>
      </c>
      <c r="B50" s="11">
        <v>67.147254000000004</v>
      </c>
      <c r="C50" s="11">
        <v>67.960562999999993</v>
      </c>
      <c r="F50" s="33" t="s">
        <v>45</v>
      </c>
      <c r="G50" s="11">
        <v>68.696586999999994</v>
      </c>
    </row>
    <row r="51" spans="1:11" ht="12.75" customHeight="1">
      <c r="A51" s="7" t="s">
        <v>33</v>
      </c>
      <c r="B51" s="8">
        <v>64.872577000000007</v>
      </c>
      <c r="C51" s="8">
        <v>66.226344999999995</v>
      </c>
      <c r="F51" s="7" t="s">
        <v>33</v>
      </c>
      <c r="G51" s="8">
        <v>66.833417999999995</v>
      </c>
    </row>
    <row r="52" spans="1:11" ht="12.75" customHeight="1">
      <c r="A52" s="7" t="s">
        <v>46</v>
      </c>
      <c r="B52" s="8">
        <v>64.556085999999993</v>
      </c>
      <c r="C52" s="8">
        <v>66.179867000000002</v>
      </c>
      <c r="F52" s="34" t="s">
        <v>46</v>
      </c>
      <c r="G52" s="8">
        <v>66.553737999999996</v>
      </c>
    </row>
    <row r="53" spans="1:11" ht="12.75" customHeight="1">
      <c r="A53" s="9" t="s">
        <v>47</v>
      </c>
      <c r="B53" s="11">
        <v>61.597231000000001</v>
      </c>
      <c r="C53" s="11">
        <v>63.026287000000004</v>
      </c>
      <c r="F53" s="33" t="s">
        <v>47</v>
      </c>
      <c r="G53" s="11">
        <v>62.931240000000003</v>
      </c>
      <c r="K53" s="108" t="s">
        <v>165</v>
      </c>
    </row>
    <row r="54" spans="1:11" ht="12.75" customHeight="1">
      <c r="A54" s="9" t="s">
        <v>53</v>
      </c>
      <c r="B54" s="11">
        <v>61.004724000000003</v>
      </c>
      <c r="C54" s="11">
        <v>61.940983000000003</v>
      </c>
      <c r="F54" s="33" t="s">
        <v>53</v>
      </c>
      <c r="G54" s="11">
        <v>62.739679000000002</v>
      </c>
    </row>
    <row r="55" spans="1:11" ht="12.75" customHeight="1">
      <c r="A55" s="9" t="s">
        <v>50</v>
      </c>
      <c r="B55" s="10">
        <v>55.644013000000001</v>
      </c>
      <c r="C55" s="10">
        <v>58.492547999999999</v>
      </c>
      <c r="F55" s="33" t="s">
        <v>50</v>
      </c>
      <c r="G55" s="10">
        <v>59.477648000000002</v>
      </c>
    </row>
    <row r="56" spans="1:11" ht="12.75" customHeight="1">
      <c r="A56" s="9" t="s">
        <v>49</v>
      </c>
      <c r="B56" s="11">
        <v>55.098872</v>
      </c>
      <c r="C56" s="11">
        <v>57.678694999999998</v>
      </c>
      <c r="F56" s="33" t="s">
        <v>49</v>
      </c>
      <c r="G56" s="11">
        <v>57.251842000000003</v>
      </c>
    </row>
    <row r="57" spans="1:11" ht="12.75" customHeight="1">
      <c r="A57" s="9" t="s">
        <v>48</v>
      </c>
      <c r="B57" s="10">
        <v>51.856020000000001</v>
      </c>
      <c r="C57" s="10">
        <v>53.317025999999998</v>
      </c>
      <c r="F57" s="33" t="s">
        <v>48</v>
      </c>
      <c r="G57" s="10">
        <v>54.645499999999998</v>
      </c>
    </row>
    <row r="58" spans="1:11" ht="12.75" customHeight="1">
      <c r="A58" s="9" t="s">
        <v>52</v>
      </c>
      <c r="B58" s="10">
        <v>51.282761999999998</v>
      </c>
      <c r="C58" s="10">
        <v>53.032704000000003</v>
      </c>
      <c r="F58" s="33" t="s">
        <v>52</v>
      </c>
      <c r="G58" s="10">
        <v>53.851194999999997</v>
      </c>
    </row>
    <row r="59" spans="1:11" ht="12.75" customHeight="1">
      <c r="A59" s="9" t="s">
        <v>51</v>
      </c>
      <c r="B59" s="11">
        <v>49.206710999999999</v>
      </c>
      <c r="C59" s="11">
        <v>52.024662999999997</v>
      </c>
      <c r="F59" s="33" t="s">
        <v>51</v>
      </c>
      <c r="G59" s="11">
        <v>53.176209</v>
      </c>
    </row>
  </sheetData>
  <mergeCells count="4">
    <mergeCell ref="B3:Q3"/>
    <mergeCell ref="B4:Q4"/>
    <mergeCell ref="B5:Q5"/>
    <mergeCell ref="B6:Q6"/>
  </mergeCells>
  <hyperlinks>
    <hyperlink ref="A2" r:id="rId1" display="http://dati.istat.it/OECDStat_Metadata/ShowMetadata.ashx?Dataset=DCCV_TAXATVT1&amp;ShowOnWeb=true&amp;Lang=it" xr:uid="{0FF1BC24-10FC-4BA9-9DD2-2AE76D9F294B}"/>
    <hyperlink ref="A30" r:id="rId2" display="http://dativ7a.istat.it//index.aspx?DatasetCode=DCCV_TAXATVT1" xr:uid="{7C48E158-8703-45CE-B311-EC5AA33DD522}"/>
    <hyperlink ref="R30" r:id="rId3" display="http://dativ7a.istat.it//index.aspx?DatasetCode=DCCV_TAXATVT1" xr:uid="{B8576DDC-23B5-413F-927D-FB9F9B9D4835}"/>
  </hyperlinks>
  <pageMargins left="0.75" right="0.75" top="1" bottom="1" header="0.5" footer="0.5"/>
  <pageSetup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49261-6F5B-4773-A3D3-BA157ED50E36}">
  <sheetPr>
    <tabColor theme="4" tint="0.39997558519241921"/>
  </sheetPr>
  <dimension ref="A1:AC45"/>
  <sheetViews>
    <sheetView showGridLines="0" topLeftCell="P17" zoomScaleNormal="100" workbookViewId="0">
      <selection activeCell="AC45" sqref="AC45"/>
    </sheetView>
  </sheetViews>
  <sheetFormatPr defaultRowHeight="12.75"/>
  <cols>
    <col min="1" max="1" width="27.42578125" style="19" customWidth="1"/>
    <col min="2" max="2" width="2.42578125" style="19" customWidth="1"/>
    <col min="3" max="15" width="9.140625" style="19"/>
    <col min="16" max="16" width="11.7109375" style="19" customWidth="1"/>
    <col min="17" max="17" width="12.28515625" style="19" customWidth="1"/>
    <col min="18" max="19" width="9.140625" style="19"/>
    <col min="20" max="20" width="13.5703125" style="19" customWidth="1"/>
    <col min="21" max="21" width="11.28515625" style="19" bestFit="1" customWidth="1"/>
    <col min="22" max="22" width="10.28515625" style="19" customWidth="1"/>
    <col min="23" max="16384" width="9.140625" style="19"/>
  </cols>
  <sheetData>
    <row r="1" spans="1:26" hidden="1">
      <c r="A1" s="18" t="e">
        <f ca="1">DotStatQuery(B1)</f>
        <v>#NAME?</v>
      </c>
      <c r="B1" s="18" t="s">
        <v>94</v>
      </c>
    </row>
    <row r="2" spans="1:26" ht="23.25">
      <c r="A2" s="20" t="s">
        <v>95</v>
      </c>
    </row>
    <row r="3" spans="1:26">
      <c r="A3" s="112" t="s">
        <v>1</v>
      </c>
      <c r="B3" s="113"/>
      <c r="C3" s="114" t="s">
        <v>96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/>
    </row>
    <row r="4" spans="1:26">
      <c r="A4" s="112" t="s">
        <v>3</v>
      </c>
      <c r="B4" s="113"/>
      <c r="C4" s="114" t="s">
        <v>4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</row>
    <row r="5" spans="1:26">
      <c r="A5" s="112" t="s">
        <v>6</v>
      </c>
      <c r="B5" s="113"/>
      <c r="C5" s="114" t="s">
        <v>7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</row>
    <row r="6" spans="1:26">
      <c r="A6" s="112" t="s">
        <v>78</v>
      </c>
      <c r="B6" s="113"/>
      <c r="C6" s="114" t="s">
        <v>63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1:26">
      <c r="A7" s="117" t="s">
        <v>8</v>
      </c>
      <c r="B7" s="118"/>
      <c r="C7" s="21" t="s">
        <v>9</v>
      </c>
      <c r="D7" s="21" t="s">
        <v>10</v>
      </c>
      <c r="E7" s="21" t="s">
        <v>11</v>
      </c>
      <c r="F7" s="21" t="s">
        <v>12</v>
      </c>
      <c r="G7" s="21" t="s">
        <v>13</v>
      </c>
      <c r="H7" s="21" t="s">
        <v>14</v>
      </c>
      <c r="I7" s="21" t="s">
        <v>15</v>
      </c>
      <c r="J7" s="21" t="s">
        <v>16</v>
      </c>
      <c r="K7" s="21" t="s">
        <v>17</v>
      </c>
      <c r="L7" s="21" t="s">
        <v>18</v>
      </c>
      <c r="M7" s="21" t="s">
        <v>19</v>
      </c>
      <c r="N7" s="21" t="s">
        <v>20</v>
      </c>
      <c r="O7" s="21" t="s">
        <v>21</v>
      </c>
      <c r="P7" s="21" t="s">
        <v>22</v>
      </c>
      <c r="Q7" s="21" t="s">
        <v>23</v>
      </c>
      <c r="R7" s="21" t="s">
        <v>24</v>
      </c>
      <c r="S7" s="21" t="s">
        <v>25</v>
      </c>
      <c r="T7" s="21" t="s">
        <v>26</v>
      </c>
      <c r="U7" s="21" t="s">
        <v>27</v>
      </c>
      <c r="V7" s="35" t="s">
        <v>28</v>
      </c>
      <c r="W7" s="5" t="s">
        <v>74</v>
      </c>
      <c r="X7" s="5" t="s">
        <v>75</v>
      </c>
      <c r="Y7" s="5" t="s">
        <v>76</v>
      </c>
      <c r="Z7" s="35" t="s">
        <v>77</v>
      </c>
    </row>
    <row r="8" spans="1:26" ht="22.5">
      <c r="A8" s="22" t="s">
        <v>97</v>
      </c>
      <c r="B8" s="23" t="s">
        <v>68</v>
      </c>
      <c r="C8" s="23" t="s">
        <v>68</v>
      </c>
      <c r="D8" s="23" t="s">
        <v>68</v>
      </c>
      <c r="E8" s="23" t="s">
        <v>68</v>
      </c>
      <c r="F8" s="23" t="s">
        <v>68</v>
      </c>
      <c r="G8" s="23" t="s">
        <v>68</v>
      </c>
      <c r="H8" s="23" t="s">
        <v>68</v>
      </c>
      <c r="I8" s="23" t="s">
        <v>68</v>
      </c>
      <c r="J8" s="23" t="s">
        <v>68</v>
      </c>
      <c r="K8" s="23" t="s">
        <v>68</v>
      </c>
      <c r="L8" s="23" t="s">
        <v>68</v>
      </c>
      <c r="M8" s="23" t="s">
        <v>68</v>
      </c>
      <c r="N8" s="23" t="s">
        <v>68</v>
      </c>
      <c r="O8" s="23" t="s">
        <v>68</v>
      </c>
      <c r="P8" s="23" t="s">
        <v>68</v>
      </c>
      <c r="Q8" s="23" t="s">
        <v>68</v>
      </c>
      <c r="R8" s="23" t="s">
        <v>68</v>
      </c>
      <c r="S8" s="23" t="s">
        <v>68</v>
      </c>
      <c r="T8" s="17" t="s">
        <v>68</v>
      </c>
      <c r="U8" s="17" t="s">
        <v>68</v>
      </c>
      <c r="V8" s="17" t="s">
        <v>68</v>
      </c>
      <c r="W8" s="17" t="s">
        <v>68</v>
      </c>
      <c r="X8" s="17" t="s">
        <v>68</v>
      </c>
      <c r="Y8" s="17" t="s">
        <v>68</v>
      </c>
      <c r="Z8" s="17" t="s">
        <v>68</v>
      </c>
    </row>
    <row r="9" spans="1:26" ht="13.5">
      <c r="A9" s="36" t="s">
        <v>98</v>
      </c>
      <c r="B9" s="23" t="s">
        <v>68</v>
      </c>
      <c r="C9" s="37">
        <v>540.60799999999995</v>
      </c>
      <c r="D9" s="37">
        <v>535.65800000000002</v>
      </c>
      <c r="E9" s="37">
        <v>530.94399999999996</v>
      </c>
      <c r="F9" s="37">
        <v>543.04399999999998</v>
      </c>
      <c r="G9" s="37">
        <v>552.78499999999997</v>
      </c>
      <c r="H9" s="37">
        <v>512.65800000000002</v>
      </c>
      <c r="I9" s="37">
        <v>514.83799999999997</v>
      </c>
      <c r="J9" s="37">
        <v>489.15800000000002</v>
      </c>
      <c r="K9" s="37">
        <v>525.64099999999996</v>
      </c>
      <c r="L9" s="37">
        <v>520.99699999999996</v>
      </c>
      <c r="M9" s="37">
        <v>516.34799999999996</v>
      </c>
      <c r="N9" s="37">
        <v>494.65899999999999</v>
      </c>
      <c r="O9" s="37">
        <v>509.09300000000002</v>
      </c>
      <c r="P9" s="37">
        <v>521.678</v>
      </c>
      <c r="Q9" s="37">
        <v>539.96299999999997</v>
      </c>
      <c r="R9" s="37">
        <v>516.64300000000003</v>
      </c>
      <c r="S9" s="37">
        <v>521.93899999999996</v>
      </c>
      <c r="T9" s="38">
        <v>501.77100000000002</v>
      </c>
      <c r="U9" s="38">
        <v>523.45299999999997</v>
      </c>
      <c r="V9" s="38">
        <v>526.71100000000001</v>
      </c>
      <c r="W9" s="38">
        <v>532.625</v>
      </c>
      <c r="X9" s="38">
        <v>529.88099999999997</v>
      </c>
      <c r="Y9" s="38">
        <v>533.69399999999996</v>
      </c>
      <c r="Z9" s="38">
        <v>527.85299999999995</v>
      </c>
    </row>
    <row r="10" spans="1:26" ht="13.5">
      <c r="A10" s="27" t="s">
        <v>99</v>
      </c>
      <c r="B10" s="23" t="s">
        <v>68</v>
      </c>
      <c r="C10" s="39">
        <v>479.21699999999998</v>
      </c>
      <c r="D10" s="39">
        <v>480.55</v>
      </c>
      <c r="E10" s="39">
        <v>472.80799999999999</v>
      </c>
      <c r="F10" s="39">
        <v>483.95299999999997</v>
      </c>
      <c r="G10" s="39">
        <v>479.55700000000002</v>
      </c>
      <c r="H10" s="39">
        <v>462.09500000000003</v>
      </c>
      <c r="I10" s="39">
        <v>455.93900000000002</v>
      </c>
      <c r="J10" s="39">
        <v>454.04399999999998</v>
      </c>
      <c r="K10" s="39">
        <v>471.298</v>
      </c>
      <c r="L10" s="39">
        <v>467.09800000000001</v>
      </c>
      <c r="M10" s="39">
        <v>466.93900000000002</v>
      </c>
      <c r="N10" s="39">
        <v>439.76400000000001</v>
      </c>
      <c r="O10" s="39">
        <v>459.01499999999999</v>
      </c>
      <c r="P10" s="39">
        <v>473.58300000000003</v>
      </c>
      <c r="Q10" s="39">
        <v>495.39400000000001</v>
      </c>
      <c r="R10" s="39">
        <v>467.923</v>
      </c>
      <c r="S10" s="39">
        <v>462.84699999999998</v>
      </c>
      <c r="T10" s="40">
        <v>453.68799999999999</v>
      </c>
      <c r="U10" s="40">
        <v>480.30200000000002</v>
      </c>
      <c r="V10" s="40">
        <v>482.29399999999998</v>
      </c>
      <c r="W10" s="40">
        <v>484.45</v>
      </c>
      <c r="X10" s="40">
        <v>488.46</v>
      </c>
      <c r="Y10" s="40">
        <v>492.49900000000002</v>
      </c>
      <c r="Z10" s="40">
        <v>488.37599999999998</v>
      </c>
    </row>
    <row r="11" spans="1:26" ht="13.5">
      <c r="A11" s="27" t="s">
        <v>100</v>
      </c>
      <c r="B11" s="23" t="s">
        <v>68</v>
      </c>
      <c r="C11" s="37">
        <v>61.390999999999998</v>
      </c>
      <c r="D11" s="37">
        <v>55.107999999999997</v>
      </c>
      <c r="E11" s="37">
        <v>58.136000000000003</v>
      </c>
      <c r="F11" s="37">
        <v>59.091000000000001</v>
      </c>
      <c r="G11" s="37">
        <v>73.227999999999994</v>
      </c>
      <c r="H11" s="37">
        <v>50.564</v>
      </c>
      <c r="I11" s="37">
        <v>58.899000000000001</v>
      </c>
      <c r="J11" s="37">
        <v>35.115000000000002</v>
      </c>
      <c r="K11" s="37">
        <v>54.341999999999999</v>
      </c>
      <c r="L11" s="37">
        <v>53.899000000000001</v>
      </c>
      <c r="M11" s="37">
        <v>49.408999999999999</v>
      </c>
      <c r="N11" s="37">
        <v>54.895000000000003</v>
      </c>
      <c r="O11" s="37">
        <v>50.078000000000003</v>
      </c>
      <c r="P11" s="37">
        <v>48.094999999999999</v>
      </c>
      <c r="Q11" s="37">
        <v>44.569000000000003</v>
      </c>
      <c r="R11" s="37">
        <v>48.720999999999997</v>
      </c>
      <c r="S11" s="37">
        <v>59.091999999999999</v>
      </c>
      <c r="T11" s="38">
        <v>48.082999999999998</v>
      </c>
      <c r="U11" s="38">
        <v>43.151000000000003</v>
      </c>
      <c r="V11" s="38">
        <v>44.417000000000002</v>
      </c>
      <c r="W11" s="38">
        <v>48.174999999999997</v>
      </c>
      <c r="X11" s="38">
        <v>41.42</v>
      </c>
      <c r="Y11" s="38">
        <v>41.195</v>
      </c>
      <c r="Z11" s="38">
        <v>39.476999999999997</v>
      </c>
    </row>
    <row r="12" spans="1:26" ht="13.5">
      <c r="A12" s="36" t="s">
        <v>101</v>
      </c>
      <c r="B12" s="23" t="s">
        <v>68</v>
      </c>
      <c r="C12" s="39">
        <v>283.22500000000002</v>
      </c>
      <c r="D12" s="39">
        <v>291.03199999999998</v>
      </c>
      <c r="E12" s="39">
        <v>294.27499999999998</v>
      </c>
      <c r="F12" s="39">
        <v>279.596</v>
      </c>
      <c r="G12" s="39">
        <v>267.99599999999998</v>
      </c>
      <c r="H12" s="39">
        <v>303.62799999999999</v>
      </c>
      <c r="I12" s="39">
        <v>304.47800000000001</v>
      </c>
      <c r="J12" s="39">
        <v>328.15300000000002</v>
      </c>
      <c r="K12" s="39">
        <v>289.649</v>
      </c>
      <c r="L12" s="39">
        <v>292.233</v>
      </c>
      <c r="M12" s="39">
        <v>291.399</v>
      </c>
      <c r="N12" s="39">
        <v>316.56900000000002</v>
      </c>
      <c r="O12" s="39">
        <v>300.77</v>
      </c>
      <c r="P12" s="39">
        <v>286.85300000000001</v>
      </c>
      <c r="Q12" s="39">
        <v>261.404</v>
      </c>
      <c r="R12" s="39">
        <v>283.65800000000002</v>
      </c>
      <c r="S12" s="39">
        <v>276.435</v>
      </c>
      <c r="T12" s="40">
        <v>294.99400000000003</v>
      </c>
      <c r="U12" s="40">
        <v>273.10700000000003</v>
      </c>
      <c r="V12" s="40">
        <v>269.16699999999997</v>
      </c>
      <c r="W12" s="40">
        <v>261.55500000000001</v>
      </c>
      <c r="X12" s="40">
        <v>263.31299999999999</v>
      </c>
      <c r="Y12" s="40">
        <v>258.65600000000001</v>
      </c>
      <c r="Z12" s="40">
        <v>265.27</v>
      </c>
    </row>
    <row r="13" spans="1:26" ht="13.5">
      <c r="A13" s="27" t="s">
        <v>102</v>
      </c>
      <c r="B13" s="23" t="s">
        <v>68</v>
      </c>
      <c r="C13" s="37">
        <v>54.883000000000003</v>
      </c>
      <c r="D13" s="37">
        <v>59.831000000000003</v>
      </c>
      <c r="E13" s="37">
        <v>54.600999999999999</v>
      </c>
      <c r="F13" s="37">
        <v>59.872</v>
      </c>
      <c r="G13" s="37">
        <v>45.228999999999999</v>
      </c>
      <c r="H13" s="37">
        <v>68.191999999999993</v>
      </c>
      <c r="I13" s="37">
        <v>59.933999999999997</v>
      </c>
      <c r="J13" s="37">
        <v>80.801000000000002</v>
      </c>
      <c r="K13" s="37">
        <v>70.738</v>
      </c>
      <c r="L13" s="37">
        <v>61.295999999999999</v>
      </c>
      <c r="M13" s="37">
        <v>63.94</v>
      </c>
      <c r="N13" s="37">
        <v>80.37</v>
      </c>
      <c r="O13" s="37">
        <v>59.154000000000003</v>
      </c>
      <c r="P13" s="37">
        <v>65.507000000000005</v>
      </c>
      <c r="Q13" s="37">
        <v>50.728999999999999</v>
      </c>
      <c r="R13" s="37">
        <v>54.613</v>
      </c>
      <c r="S13" s="37">
        <v>35.935000000000002</v>
      </c>
      <c r="T13" s="38">
        <v>53.406999999999996</v>
      </c>
      <c r="U13" s="38">
        <v>48.436999999999998</v>
      </c>
      <c r="V13" s="38">
        <v>42.823999999999998</v>
      </c>
      <c r="W13" s="38">
        <v>40.234000000000002</v>
      </c>
      <c r="X13" s="38">
        <v>39.662999999999997</v>
      </c>
      <c r="Y13" s="38">
        <v>35.668999999999997</v>
      </c>
      <c r="Z13" s="38">
        <v>39.802</v>
      </c>
    </row>
    <row r="14" spans="1:26" ht="13.5">
      <c r="A14" s="27" t="s">
        <v>103</v>
      </c>
      <c r="B14" s="23" t="s">
        <v>68</v>
      </c>
      <c r="C14" s="39">
        <v>228.34200000000001</v>
      </c>
      <c r="D14" s="39">
        <v>231.20099999999999</v>
      </c>
      <c r="E14" s="39">
        <v>239.67500000000001</v>
      </c>
      <c r="F14" s="39">
        <v>219.72499999999999</v>
      </c>
      <c r="G14" s="39">
        <v>222.767</v>
      </c>
      <c r="H14" s="39">
        <v>235.43600000000001</v>
      </c>
      <c r="I14" s="39">
        <v>244.54499999999999</v>
      </c>
      <c r="J14" s="39">
        <v>247.352</v>
      </c>
      <c r="K14" s="39">
        <v>218.911</v>
      </c>
      <c r="L14" s="39">
        <v>230.93700000000001</v>
      </c>
      <c r="M14" s="39">
        <v>227.459</v>
      </c>
      <c r="N14" s="39">
        <v>236.19900000000001</v>
      </c>
      <c r="O14" s="39">
        <v>241.61600000000001</v>
      </c>
      <c r="P14" s="39">
        <v>221.346</v>
      </c>
      <c r="Q14" s="39">
        <v>210.67500000000001</v>
      </c>
      <c r="R14" s="39">
        <v>229.04499999999999</v>
      </c>
      <c r="S14" s="39">
        <v>240.501</v>
      </c>
      <c r="T14" s="40">
        <v>241.58699999999999</v>
      </c>
      <c r="U14" s="40">
        <v>224.67099999999999</v>
      </c>
      <c r="V14" s="40">
        <v>226.34299999999999</v>
      </c>
      <c r="W14" s="40">
        <v>221.321</v>
      </c>
      <c r="X14" s="40">
        <v>223.65</v>
      </c>
      <c r="Y14" s="40">
        <v>222.988</v>
      </c>
      <c r="Z14" s="40">
        <v>225.46899999999999</v>
      </c>
    </row>
    <row r="15" spans="1:26" ht="13.5">
      <c r="A15" s="36" t="s">
        <v>4</v>
      </c>
      <c r="B15" s="23" t="s">
        <v>68</v>
      </c>
      <c r="C15" s="37">
        <v>823.83199999999999</v>
      </c>
      <c r="D15" s="37">
        <v>826.69</v>
      </c>
      <c r="E15" s="37">
        <v>825.21900000000005</v>
      </c>
      <c r="F15" s="37">
        <v>822.64</v>
      </c>
      <c r="G15" s="37">
        <v>820.78099999999995</v>
      </c>
      <c r="H15" s="37">
        <v>816.28700000000003</v>
      </c>
      <c r="I15" s="37">
        <v>819.31600000000003</v>
      </c>
      <c r="J15" s="37">
        <v>817.31100000000004</v>
      </c>
      <c r="K15" s="37">
        <v>815.29</v>
      </c>
      <c r="L15" s="37">
        <v>813.23</v>
      </c>
      <c r="M15" s="37">
        <v>807.74699999999996</v>
      </c>
      <c r="N15" s="37">
        <v>811.22900000000004</v>
      </c>
      <c r="O15" s="37">
        <v>809.86300000000006</v>
      </c>
      <c r="P15" s="37">
        <v>808.53200000000004</v>
      </c>
      <c r="Q15" s="37">
        <v>801.36699999999996</v>
      </c>
      <c r="R15" s="37">
        <v>800.30100000000004</v>
      </c>
      <c r="S15" s="37">
        <v>798.37400000000002</v>
      </c>
      <c r="T15" s="38">
        <v>796.76499999999999</v>
      </c>
      <c r="U15" s="38">
        <v>796.56</v>
      </c>
      <c r="V15" s="38">
        <v>795.87800000000004</v>
      </c>
      <c r="W15" s="38">
        <v>794.18</v>
      </c>
      <c r="X15" s="38">
        <v>793.19399999999996</v>
      </c>
      <c r="Y15" s="38">
        <v>792.35</v>
      </c>
      <c r="Z15" s="38">
        <v>793.12300000000005</v>
      </c>
    </row>
    <row r="16" spans="1:26">
      <c r="A16" s="30" t="s">
        <v>104</v>
      </c>
      <c r="U16" t="s">
        <v>105</v>
      </c>
      <c r="V16" s="19" t="s">
        <v>106</v>
      </c>
    </row>
    <row r="17" spans="1:29">
      <c r="T17" t="s">
        <v>107</v>
      </c>
    </row>
    <row r="20" spans="1:29">
      <c r="A20" s="36" t="s">
        <v>98</v>
      </c>
      <c r="C20" s="41">
        <f>C9*1000</f>
        <v>540608</v>
      </c>
      <c r="D20" s="41">
        <f t="shared" ref="D20:R20" si="0">D9*1000</f>
        <v>535658</v>
      </c>
      <c r="E20" s="41">
        <f t="shared" si="0"/>
        <v>530944</v>
      </c>
      <c r="F20" s="41">
        <f t="shared" si="0"/>
        <v>543044</v>
      </c>
      <c r="G20" s="41">
        <f t="shared" si="0"/>
        <v>552785</v>
      </c>
      <c r="H20" s="41">
        <f t="shared" si="0"/>
        <v>512658</v>
      </c>
      <c r="I20" s="41">
        <f t="shared" si="0"/>
        <v>514837.99999999994</v>
      </c>
      <c r="J20" s="41">
        <f t="shared" si="0"/>
        <v>489158</v>
      </c>
      <c r="K20" s="41">
        <f t="shared" si="0"/>
        <v>525641</v>
      </c>
      <c r="L20" s="41">
        <f t="shared" si="0"/>
        <v>520996.99999999994</v>
      </c>
      <c r="M20" s="41">
        <f t="shared" si="0"/>
        <v>516347.99999999994</v>
      </c>
      <c r="N20" s="41">
        <f t="shared" si="0"/>
        <v>494659</v>
      </c>
      <c r="O20" s="41">
        <f t="shared" si="0"/>
        <v>509093</v>
      </c>
      <c r="P20" s="41">
        <f t="shared" si="0"/>
        <v>521678</v>
      </c>
      <c r="Q20" s="41">
        <f t="shared" si="0"/>
        <v>539963</v>
      </c>
      <c r="R20" s="41">
        <f t="shared" si="0"/>
        <v>516643</v>
      </c>
      <c r="S20" s="41">
        <f>S9*1000</f>
        <v>521938.99999999994</v>
      </c>
      <c r="T20" s="41">
        <f>T9*1000</f>
        <v>501771</v>
      </c>
      <c r="U20" s="41">
        <f>U9*1000</f>
        <v>523453</v>
      </c>
      <c r="V20" s="41">
        <f>V9*1000</f>
        <v>526711</v>
      </c>
      <c r="W20" s="41">
        <f>W9*1000</f>
        <v>532625</v>
      </c>
      <c r="X20" s="41">
        <f t="shared" ref="X20:Z20" si="1">X9*1000</f>
        <v>529881</v>
      </c>
      <c r="Y20" s="41">
        <f t="shared" si="1"/>
        <v>533694</v>
      </c>
      <c r="Z20" s="41">
        <f t="shared" si="1"/>
        <v>527853</v>
      </c>
    </row>
    <row r="21" spans="1:29">
      <c r="A21" s="27" t="s">
        <v>99</v>
      </c>
      <c r="C21" s="42">
        <f t="shared" ref="C21:S26" si="2">C10*1000</f>
        <v>479217</v>
      </c>
      <c r="D21" s="42">
        <f t="shared" si="2"/>
        <v>480550</v>
      </c>
      <c r="E21" s="42">
        <f t="shared" si="2"/>
        <v>472808</v>
      </c>
      <c r="F21" s="42">
        <f t="shared" si="2"/>
        <v>483953</v>
      </c>
      <c r="G21" s="42">
        <f t="shared" si="2"/>
        <v>479557</v>
      </c>
      <c r="H21" s="42">
        <f t="shared" si="2"/>
        <v>462095</v>
      </c>
      <c r="I21" s="42">
        <f t="shared" si="2"/>
        <v>455939</v>
      </c>
      <c r="J21" s="42">
        <f t="shared" si="2"/>
        <v>454044</v>
      </c>
      <c r="K21" s="42">
        <f t="shared" si="2"/>
        <v>471298</v>
      </c>
      <c r="L21" s="42">
        <f t="shared" si="2"/>
        <v>467098</v>
      </c>
      <c r="M21" s="42">
        <f t="shared" si="2"/>
        <v>466939</v>
      </c>
      <c r="N21" s="42">
        <f t="shared" si="2"/>
        <v>439764</v>
      </c>
      <c r="O21" s="42">
        <f t="shared" si="2"/>
        <v>459015</v>
      </c>
      <c r="P21" s="42">
        <f t="shared" si="2"/>
        <v>473583</v>
      </c>
      <c r="Q21" s="42">
        <f t="shared" si="2"/>
        <v>495394</v>
      </c>
      <c r="R21" s="42">
        <f t="shared" si="2"/>
        <v>467923</v>
      </c>
      <c r="S21" s="42">
        <f t="shared" si="2"/>
        <v>462847</v>
      </c>
      <c r="T21" s="42">
        <f>T10*1000</f>
        <v>453688</v>
      </c>
      <c r="U21" s="42">
        <f>U10*1000</f>
        <v>480302</v>
      </c>
      <c r="V21" s="42">
        <f>V10*1000</f>
        <v>482294</v>
      </c>
      <c r="W21" s="42">
        <f t="shared" ref="W21:Z21" si="3">W10*1000</f>
        <v>484450</v>
      </c>
      <c r="X21" s="42">
        <f t="shared" si="3"/>
        <v>488460</v>
      </c>
      <c r="Y21" s="42">
        <f t="shared" si="3"/>
        <v>492499</v>
      </c>
      <c r="Z21" s="42">
        <f t="shared" si="3"/>
        <v>488376</v>
      </c>
    </row>
    <row r="22" spans="1:29">
      <c r="A22" s="27" t="s">
        <v>100</v>
      </c>
      <c r="C22" s="42">
        <f t="shared" si="2"/>
        <v>61391</v>
      </c>
      <c r="D22" s="42">
        <f t="shared" si="2"/>
        <v>55108</v>
      </c>
      <c r="E22" s="42">
        <f t="shared" si="2"/>
        <v>58136</v>
      </c>
      <c r="F22" s="42">
        <f t="shared" si="2"/>
        <v>59091</v>
      </c>
      <c r="G22" s="42">
        <f t="shared" si="2"/>
        <v>73228</v>
      </c>
      <c r="H22" s="42">
        <f t="shared" si="2"/>
        <v>50564</v>
      </c>
      <c r="I22" s="42">
        <f t="shared" si="2"/>
        <v>58899</v>
      </c>
      <c r="J22" s="42">
        <f t="shared" si="2"/>
        <v>35115</v>
      </c>
      <c r="K22" s="42">
        <f t="shared" si="2"/>
        <v>54342</v>
      </c>
      <c r="L22" s="42">
        <f t="shared" si="2"/>
        <v>53899</v>
      </c>
      <c r="M22" s="42">
        <f t="shared" si="2"/>
        <v>49409</v>
      </c>
      <c r="N22" s="42">
        <f t="shared" si="2"/>
        <v>54895</v>
      </c>
      <c r="O22" s="42">
        <f t="shared" si="2"/>
        <v>50078</v>
      </c>
      <c r="P22" s="42">
        <f t="shared" si="2"/>
        <v>48095</v>
      </c>
      <c r="Q22" s="42">
        <f t="shared" si="2"/>
        <v>44569</v>
      </c>
      <c r="R22" s="42">
        <f t="shared" si="2"/>
        <v>48721</v>
      </c>
      <c r="S22" s="42">
        <f t="shared" si="2"/>
        <v>59092</v>
      </c>
      <c r="T22" s="42">
        <f t="shared" ref="T22:Z26" si="4">T11*1000</f>
        <v>48083</v>
      </c>
      <c r="U22" s="42">
        <f t="shared" si="4"/>
        <v>43151</v>
      </c>
      <c r="V22" s="42">
        <f t="shared" si="4"/>
        <v>44417</v>
      </c>
      <c r="W22" s="42">
        <f t="shared" si="4"/>
        <v>48175</v>
      </c>
      <c r="X22" s="42">
        <f t="shared" si="4"/>
        <v>41420</v>
      </c>
      <c r="Y22" s="42">
        <f t="shared" si="4"/>
        <v>41195</v>
      </c>
      <c r="Z22" s="42">
        <f t="shared" si="4"/>
        <v>39477</v>
      </c>
    </row>
    <row r="23" spans="1:29">
      <c r="A23" s="36" t="s">
        <v>101</v>
      </c>
      <c r="C23" s="41">
        <f t="shared" si="2"/>
        <v>283225</v>
      </c>
      <c r="D23" s="41">
        <f t="shared" si="2"/>
        <v>291032</v>
      </c>
      <c r="E23" s="41">
        <f t="shared" si="2"/>
        <v>294275</v>
      </c>
      <c r="F23" s="41">
        <f t="shared" si="2"/>
        <v>279596</v>
      </c>
      <c r="G23" s="41">
        <f t="shared" si="2"/>
        <v>267996</v>
      </c>
      <c r="H23" s="41">
        <f t="shared" si="2"/>
        <v>303628</v>
      </c>
      <c r="I23" s="41">
        <f t="shared" si="2"/>
        <v>304478</v>
      </c>
      <c r="J23" s="41">
        <f t="shared" si="2"/>
        <v>328153</v>
      </c>
      <c r="K23" s="41">
        <f t="shared" si="2"/>
        <v>289649</v>
      </c>
      <c r="L23" s="41">
        <f t="shared" si="2"/>
        <v>292233</v>
      </c>
      <c r="M23" s="41">
        <f t="shared" si="2"/>
        <v>291399</v>
      </c>
      <c r="N23" s="41">
        <f t="shared" si="2"/>
        <v>316569</v>
      </c>
      <c r="O23" s="41">
        <f t="shared" si="2"/>
        <v>300770</v>
      </c>
      <c r="P23" s="41">
        <f t="shared" si="2"/>
        <v>286853</v>
      </c>
      <c r="Q23" s="41">
        <f t="shared" si="2"/>
        <v>261404</v>
      </c>
      <c r="R23" s="41">
        <f t="shared" si="2"/>
        <v>283658</v>
      </c>
      <c r="S23" s="41">
        <f t="shared" si="2"/>
        <v>276435</v>
      </c>
      <c r="T23" s="41">
        <f t="shared" si="4"/>
        <v>294994</v>
      </c>
      <c r="U23" s="41">
        <f t="shared" si="4"/>
        <v>273107</v>
      </c>
      <c r="V23" s="41">
        <f t="shared" si="4"/>
        <v>269167</v>
      </c>
      <c r="W23" s="41">
        <f t="shared" si="4"/>
        <v>261555</v>
      </c>
      <c r="X23" s="41">
        <f t="shared" si="4"/>
        <v>263313</v>
      </c>
      <c r="Y23" s="41">
        <f t="shared" si="4"/>
        <v>258656</v>
      </c>
      <c r="Z23" s="41">
        <f t="shared" si="4"/>
        <v>265270</v>
      </c>
    </row>
    <row r="24" spans="1:29">
      <c r="A24" s="27" t="s">
        <v>102</v>
      </c>
      <c r="C24" s="42">
        <f t="shared" si="2"/>
        <v>54883</v>
      </c>
      <c r="D24" s="42">
        <f t="shared" si="2"/>
        <v>59831</v>
      </c>
      <c r="E24" s="42">
        <f t="shared" si="2"/>
        <v>54601</v>
      </c>
      <c r="F24" s="42">
        <f t="shared" si="2"/>
        <v>59872</v>
      </c>
      <c r="G24" s="42">
        <f t="shared" si="2"/>
        <v>45229</v>
      </c>
      <c r="H24" s="42">
        <f t="shared" si="2"/>
        <v>68192</v>
      </c>
      <c r="I24" s="42">
        <f t="shared" si="2"/>
        <v>59934</v>
      </c>
      <c r="J24" s="42">
        <f t="shared" si="2"/>
        <v>80801</v>
      </c>
      <c r="K24" s="42">
        <f t="shared" si="2"/>
        <v>70738</v>
      </c>
      <c r="L24" s="42">
        <f t="shared" si="2"/>
        <v>61296</v>
      </c>
      <c r="M24" s="42">
        <f t="shared" si="2"/>
        <v>63940</v>
      </c>
      <c r="N24" s="42">
        <f t="shared" si="2"/>
        <v>80370</v>
      </c>
      <c r="O24" s="42">
        <f t="shared" si="2"/>
        <v>59154</v>
      </c>
      <c r="P24" s="42">
        <f t="shared" si="2"/>
        <v>65507.000000000007</v>
      </c>
      <c r="Q24" s="42">
        <f t="shared" si="2"/>
        <v>50729</v>
      </c>
      <c r="R24" s="42">
        <f t="shared" si="2"/>
        <v>54613</v>
      </c>
      <c r="S24" s="42">
        <f t="shared" si="2"/>
        <v>35935</v>
      </c>
      <c r="T24" s="42">
        <f t="shared" si="4"/>
        <v>53407</v>
      </c>
      <c r="U24" s="42">
        <f t="shared" si="4"/>
        <v>48437</v>
      </c>
      <c r="V24" s="42">
        <f t="shared" si="4"/>
        <v>42824</v>
      </c>
      <c r="W24" s="42">
        <f t="shared" si="4"/>
        <v>40234</v>
      </c>
      <c r="X24" s="42">
        <f t="shared" si="4"/>
        <v>39663</v>
      </c>
      <c r="Y24" s="42">
        <f t="shared" si="4"/>
        <v>35669</v>
      </c>
      <c r="Z24" s="42">
        <f t="shared" si="4"/>
        <v>39802</v>
      </c>
    </row>
    <row r="25" spans="1:29">
      <c r="A25" s="27" t="s">
        <v>103</v>
      </c>
      <c r="C25" s="42">
        <f t="shared" si="2"/>
        <v>228342</v>
      </c>
      <c r="D25" s="42">
        <f t="shared" si="2"/>
        <v>231201</v>
      </c>
      <c r="E25" s="42">
        <f t="shared" si="2"/>
        <v>239675</v>
      </c>
      <c r="F25" s="42">
        <f t="shared" si="2"/>
        <v>219725</v>
      </c>
      <c r="G25" s="42">
        <f t="shared" si="2"/>
        <v>222767</v>
      </c>
      <c r="H25" s="42">
        <f t="shared" si="2"/>
        <v>235436</v>
      </c>
      <c r="I25" s="42">
        <f t="shared" si="2"/>
        <v>244545</v>
      </c>
      <c r="J25" s="42">
        <f t="shared" si="2"/>
        <v>247352</v>
      </c>
      <c r="K25" s="42">
        <f t="shared" si="2"/>
        <v>218911</v>
      </c>
      <c r="L25" s="42">
        <f t="shared" si="2"/>
        <v>230937</v>
      </c>
      <c r="M25" s="42">
        <f t="shared" si="2"/>
        <v>227459</v>
      </c>
      <c r="N25" s="42">
        <f t="shared" si="2"/>
        <v>236199</v>
      </c>
      <c r="O25" s="42">
        <f t="shared" si="2"/>
        <v>241616</v>
      </c>
      <c r="P25" s="42">
        <f t="shared" si="2"/>
        <v>221346</v>
      </c>
      <c r="Q25" s="42">
        <f t="shared" si="2"/>
        <v>210675</v>
      </c>
      <c r="R25" s="42">
        <f t="shared" si="2"/>
        <v>229045</v>
      </c>
      <c r="S25" s="42">
        <f t="shared" si="2"/>
        <v>240501</v>
      </c>
      <c r="T25" s="42">
        <f t="shared" si="4"/>
        <v>241587</v>
      </c>
      <c r="U25" s="42">
        <f t="shared" si="4"/>
        <v>224671</v>
      </c>
      <c r="V25" s="42">
        <f t="shared" si="4"/>
        <v>226343</v>
      </c>
      <c r="W25" s="42">
        <f t="shared" si="4"/>
        <v>221321</v>
      </c>
      <c r="X25" s="42">
        <f t="shared" si="4"/>
        <v>223650</v>
      </c>
      <c r="Y25" s="42">
        <f t="shared" si="4"/>
        <v>222988</v>
      </c>
      <c r="Z25" s="42">
        <f t="shared" si="4"/>
        <v>225469</v>
      </c>
    </row>
    <row r="26" spans="1:29">
      <c r="A26" s="36" t="s">
        <v>4</v>
      </c>
      <c r="C26" s="41">
        <f t="shared" si="2"/>
        <v>823832</v>
      </c>
      <c r="D26" s="41">
        <f t="shared" si="2"/>
        <v>826690</v>
      </c>
      <c r="E26" s="41">
        <f t="shared" si="2"/>
        <v>825219</v>
      </c>
      <c r="F26" s="41">
        <f t="shared" si="2"/>
        <v>822640</v>
      </c>
      <c r="G26" s="41">
        <f t="shared" si="2"/>
        <v>820781</v>
      </c>
      <c r="H26" s="41">
        <f t="shared" si="2"/>
        <v>816287</v>
      </c>
      <c r="I26" s="41">
        <f t="shared" si="2"/>
        <v>819316</v>
      </c>
      <c r="J26" s="41">
        <f t="shared" si="2"/>
        <v>817311</v>
      </c>
      <c r="K26" s="41">
        <f t="shared" si="2"/>
        <v>815290</v>
      </c>
      <c r="L26" s="41">
        <f t="shared" si="2"/>
        <v>813230</v>
      </c>
      <c r="M26" s="41">
        <f t="shared" si="2"/>
        <v>807747</v>
      </c>
      <c r="N26" s="41">
        <f t="shared" si="2"/>
        <v>811229</v>
      </c>
      <c r="O26" s="41">
        <f t="shared" si="2"/>
        <v>809863</v>
      </c>
      <c r="P26" s="41">
        <f t="shared" si="2"/>
        <v>808532</v>
      </c>
      <c r="Q26" s="41">
        <f t="shared" si="2"/>
        <v>801367</v>
      </c>
      <c r="R26" s="41">
        <f t="shared" si="2"/>
        <v>800301</v>
      </c>
      <c r="S26" s="41">
        <f t="shared" si="2"/>
        <v>798374</v>
      </c>
      <c r="T26" s="41">
        <f t="shared" si="4"/>
        <v>796765</v>
      </c>
      <c r="U26" s="41">
        <f t="shared" si="4"/>
        <v>796560</v>
      </c>
      <c r="V26" s="41">
        <f t="shared" si="4"/>
        <v>795878</v>
      </c>
      <c r="W26" s="41">
        <f t="shared" si="4"/>
        <v>794180</v>
      </c>
      <c r="X26" s="41">
        <f t="shared" si="4"/>
        <v>793194</v>
      </c>
      <c r="Y26" s="41">
        <f t="shared" si="4"/>
        <v>792350</v>
      </c>
      <c r="Z26" s="41">
        <f t="shared" si="4"/>
        <v>793123</v>
      </c>
    </row>
    <row r="29" spans="1:29">
      <c r="O29" s="21" t="s">
        <v>21</v>
      </c>
      <c r="P29" s="21" t="s">
        <v>22</v>
      </c>
      <c r="Q29" s="21" t="s">
        <v>23</v>
      </c>
      <c r="R29" s="35" t="s">
        <v>24</v>
      </c>
      <c r="S29" s="21" t="s">
        <v>25</v>
      </c>
      <c r="T29" s="21" t="s">
        <v>26</v>
      </c>
      <c r="U29" s="21" t="s">
        <v>27</v>
      </c>
      <c r="V29" s="35" t="s">
        <v>28</v>
      </c>
      <c r="W29" s="5" t="s">
        <v>74</v>
      </c>
      <c r="X29" s="5" t="s">
        <v>75</v>
      </c>
      <c r="Y29" s="5" t="s">
        <v>76</v>
      </c>
      <c r="Z29" s="35" t="s">
        <v>77</v>
      </c>
      <c r="AC29" s="43" t="s">
        <v>108</v>
      </c>
    </row>
    <row r="30" spans="1:29">
      <c r="A30" s="36" t="s">
        <v>98</v>
      </c>
      <c r="O30" s="41"/>
      <c r="S30" s="41"/>
    </row>
    <row r="31" spans="1:29">
      <c r="A31" s="27" t="s">
        <v>99</v>
      </c>
      <c r="O31" s="44">
        <v>459015</v>
      </c>
      <c r="P31" s="44">
        <v>473583</v>
      </c>
      <c r="Q31" s="44">
        <v>495394</v>
      </c>
      <c r="R31" s="42">
        <v>467923</v>
      </c>
      <c r="S31" s="44">
        <v>462847</v>
      </c>
      <c r="T31" s="44">
        <v>453688</v>
      </c>
      <c r="U31" s="45">
        <v>480302</v>
      </c>
      <c r="V31" s="46">
        <v>482294</v>
      </c>
      <c r="W31" s="42">
        <v>484450</v>
      </c>
      <c r="X31" s="42">
        <v>488460</v>
      </c>
      <c r="Y31" s="42">
        <v>492499</v>
      </c>
      <c r="Z31" s="42">
        <v>488376</v>
      </c>
    </row>
    <row r="32" spans="1:29">
      <c r="A32" s="27" t="s">
        <v>100</v>
      </c>
      <c r="O32" s="44">
        <v>50078</v>
      </c>
      <c r="P32" s="44">
        <v>48095</v>
      </c>
      <c r="Q32" s="44">
        <v>44569</v>
      </c>
      <c r="R32" s="42">
        <v>48721</v>
      </c>
      <c r="S32" s="44">
        <v>59092</v>
      </c>
      <c r="T32" s="44">
        <v>48083</v>
      </c>
      <c r="U32" s="45">
        <v>43151</v>
      </c>
      <c r="V32" s="46">
        <v>44417</v>
      </c>
      <c r="W32" s="42">
        <v>48175</v>
      </c>
      <c r="X32" s="42">
        <v>41420</v>
      </c>
      <c r="Y32" s="42">
        <v>41195</v>
      </c>
      <c r="Z32" s="42">
        <v>39477</v>
      </c>
    </row>
    <row r="33" spans="1:29">
      <c r="A33" s="36" t="s">
        <v>101</v>
      </c>
      <c r="O33" s="47"/>
      <c r="P33" s="48"/>
      <c r="Q33" s="48"/>
      <c r="S33" s="47"/>
      <c r="T33" s="48"/>
      <c r="U33" s="45"/>
      <c r="V33" s="46"/>
    </row>
    <row r="34" spans="1:29">
      <c r="A34" s="27" t="s">
        <v>102</v>
      </c>
      <c r="O34" s="44">
        <v>59154</v>
      </c>
      <c r="P34" s="44">
        <v>65507.000000000007</v>
      </c>
      <c r="Q34" s="44">
        <v>50729</v>
      </c>
      <c r="R34" s="42">
        <v>54613</v>
      </c>
      <c r="S34" s="44">
        <v>35935</v>
      </c>
      <c r="T34" s="44">
        <v>53407</v>
      </c>
      <c r="U34" s="45">
        <v>48437</v>
      </c>
      <c r="V34" s="46">
        <v>42824</v>
      </c>
      <c r="W34" s="42">
        <v>40234</v>
      </c>
      <c r="X34" s="42">
        <v>39663</v>
      </c>
      <c r="Y34" s="42">
        <v>35669</v>
      </c>
      <c r="Z34" s="42">
        <v>39802</v>
      </c>
    </row>
    <row r="35" spans="1:29">
      <c r="A35" s="27" t="s">
        <v>103</v>
      </c>
      <c r="O35" s="44">
        <v>241616</v>
      </c>
      <c r="P35" s="44">
        <v>221346</v>
      </c>
      <c r="Q35" s="44">
        <v>210675</v>
      </c>
      <c r="R35" s="42">
        <v>229045</v>
      </c>
      <c r="S35" s="44">
        <v>240501</v>
      </c>
      <c r="T35" s="44">
        <v>241587</v>
      </c>
      <c r="U35" s="45">
        <v>224671</v>
      </c>
      <c r="V35" s="46">
        <v>226343</v>
      </c>
      <c r="W35" s="42">
        <v>221321</v>
      </c>
      <c r="X35" s="42">
        <v>223650</v>
      </c>
      <c r="Y35" s="42">
        <v>222988</v>
      </c>
      <c r="Z35" s="42">
        <v>225469</v>
      </c>
    </row>
    <row r="36" spans="1:29">
      <c r="A36" s="36" t="s">
        <v>4</v>
      </c>
      <c r="O36" s="41"/>
      <c r="S36" s="41"/>
    </row>
    <row r="45" spans="1:29">
      <c r="AC45" s="108" t="s">
        <v>165</v>
      </c>
    </row>
  </sheetData>
  <mergeCells count="9">
    <mergeCell ref="A6:B6"/>
    <mergeCell ref="C6:S6"/>
    <mergeCell ref="A7:B7"/>
    <mergeCell ref="A3:B3"/>
    <mergeCell ref="C3:S3"/>
    <mergeCell ref="A4:B4"/>
    <mergeCell ref="C4:S4"/>
    <mergeCell ref="A5:B5"/>
    <mergeCell ref="C5:S5"/>
  </mergeCells>
  <hyperlinks>
    <hyperlink ref="A2" r:id="rId1" display="http://dati.istat.it/OECDStat_Metadata/ShowMetadata.ashx?Dataset=DCCV_POPCOND1&amp;ShowOnWeb=true&amp;Lang=it" xr:uid="{5782A352-CE67-4A64-8EFB-5BC9DBA071F2}"/>
    <hyperlink ref="A16" r:id="rId2" display="http://dativ7a.istat.it//index.aspx?DatasetCode=DCCV_POPCOND1" xr:uid="{877DF0A3-844A-420E-BAE0-85DBF9E12CFB}"/>
  </hyperlinks>
  <pageMargins left="0.75" right="0.75" top="1" bottom="1" header="0.5" footer="0.5"/>
  <pageSetup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DD31B-DCA2-4DD1-A9D5-564356180991}">
  <sheetPr>
    <tabColor theme="4" tint="0.39997558519241921"/>
  </sheetPr>
  <dimension ref="A1:U48"/>
  <sheetViews>
    <sheetView showGridLines="0" topLeftCell="C11" zoomScaleNormal="100" workbookViewId="0">
      <selection activeCell="J48" sqref="J48"/>
    </sheetView>
  </sheetViews>
  <sheetFormatPr defaultRowHeight="12.75"/>
  <cols>
    <col min="1" max="2" width="27.42578125" customWidth="1"/>
    <col min="3" max="3" width="2.42578125" customWidth="1"/>
    <col min="4" max="14" width="15" bestFit="1" customWidth="1"/>
    <col min="15" max="15" width="13.140625" customWidth="1"/>
    <col min="16" max="16" width="11.85546875" customWidth="1"/>
    <col min="17" max="21" width="11.42578125" customWidth="1"/>
  </cols>
  <sheetData>
    <row r="1" spans="1:21" hidden="1">
      <c r="A1" s="1" t="e">
        <f ca="1">DotStatQuery(B1)</f>
        <v>#NAME?</v>
      </c>
      <c r="B1" s="1" t="s">
        <v>109</v>
      </c>
    </row>
    <row r="2" spans="1:21" ht="23.25">
      <c r="A2" s="2" t="s">
        <v>110</v>
      </c>
    </row>
    <row r="3" spans="1:21">
      <c r="A3" s="119" t="s">
        <v>3</v>
      </c>
      <c r="B3" s="120"/>
      <c r="C3" s="121"/>
      <c r="D3" s="109" t="s">
        <v>4</v>
      </c>
      <c r="E3" s="110"/>
      <c r="F3" s="110"/>
      <c r="G3" s="110"/>
      <c r="H3" s="110"/>
      <c r="I3" s="110"/>
      <c r="J3" s="110"/>
      <c r="K3" s="110"/>
      <c r="L3" s="110"/>
      <c r="M3" s="110"/>
      <c r="N3" s="111"/>
    </row>
    <row r="4" spans="1:21">
      <c r="A4" s="119" t="s">
        <v>6</v>
      </c>
      <c r="B4" s="120"/>
      <c r="C4" s="121"/>
      <c r="D4" s="109" t="s">
        <v>111</v>
      </c>
      <c r="E4" s="110"/>
      <c r="F4" s="110"/>
      <c r="G4" s="110"/>
      <c r="H4" s="110"/>
      <c r="I4" s="110"/>
      <c r="J4" s="110"/>
      <c r="K4" s="110"/>
      <c r="L4" s="110"/>
      <c r="M4" s="110"/>
      <c r="N4" s="111"/>
    </row>
    <row r="5" spans="1:21">
      <c r="A5" s="119" t="s">
        <v>112</v>
      </c>
      <c r="B5" s="120"/>
      <c r="C5" s="121"/>
      <c r="D5" s="109" t="s">
        <v>113</v>
      </c>
      <c r="E5" s="110"/>
      <c r="F5" s="110"/>
      <c r="G5" s="110"/>
      <c r="H5" s="110"/>
      <c r="I5" s="110"/>
      <c r="J5" s="110"/>
      <c r="K5" s="110"/>
      <c r="L5" s="110"/>
      <c r="M5" s="110"/>
      <c r="N5" s="111"/>
    </row>
    <row r="6" spans="1:21">
      <c r="A6" s="122" t="s">
        <v>8</v>
      </c>
      <c r="B6" s="123"/>
      <c r="C6" s="124"/>
      <c r="D6" s="5" t="s">
        <v>114</v>
      </c>
      <c r="E6" s="5" t="s">
        <v>115</v>
      </c>
      <c r="F6" s="5" t="s">
        <v>116</v>
      </c>
      <c r="G6" s="5" t="s">
        <v>117</v>
      </c>
      <c r="H6" s="5" t="s">
        <v>19</v>
      </c>
      <c r="I6" s="5" t="s">
        <v>20</v>
      </c>
      <c r="J6" s="5" t="s">
        <v>21</v>
      </c>
      <c r="K6" s="5" t="s">
        <v>22</v>
      </c>
      <c r="L6" s="5" t="s">
        <v>23</v>
      </c>
      <c r="M6" s="5" t="s">
        <v>24</v>
      </c>
      <c r="N6" s="5" t="s">
        <v>25</v>
      </c>
      <c r="O6" s="5" t="s">
        <v>26</v>
      </c>
      <c r="P6" s="5" t="s">
        <v>27</v>
      </c>
      <c r="Q6" s="5" t="s">
        <v>118</v>
      </c>
      <c r="R6" s="5" t="s">
        <v>74</v>
      </c>
      <c r="S6" s="5" t="s">
        <v>75</v>
      </c>
      <c r="T6" s="5" t="s">
        <v>76</v>
      </c>
      <c r="U6" s="5" t="s">
        <v>77</v>
      </c>
    </row>
    <row r="7" spans="1:21" ht="13.5">
      <c r="A7" s="32" t="s">
        <v>78</v>
      </c>
      <c r="B7" s="32" t="s">
        <v>119</v>
      </c>
      <c r="C7" s="17" t="s">
        <v>68</v>
      </c>
      <c r="D7" s="17" t="s">
        <v>68</v>
      </c>
      <c r="E7" s="17" t="s">
        <v>68</v>
      </c>
      <c r="F7" s="17" t="s">
        <v>68</v>
      </c>
      <c r="G7" s="17" t="s">
        <v>68</v>
      </c>
      <c r="H7" s="17" t="s">
        <v>68</v>
      </c>
      <c r="I7" s="17" t="s">
        <v>68</v>
      </c>
      <c r="J7" s="17" t="s">
        <v>68</v>
      </c>
      <c r="K7" s="17" t="s">
        <v>68</v>
      </c>
      <c r="L7" s="17" t="s">
        <v>68</v>
      </c>
      <c r="M7" s="17" t="s">
        <v>68</v>
      </c>
      <c r="N7" s="17" t="s">
        <v>68</v>
      </c>
      <c r="P7" s="17" t="s">
        <v>68</v>
      </c>
      <c r="Q7" s="17" t="s">
        <v>68</v>
      </c>
      <c r="R7" s="17" t="s">
        <v>68</v>
      </c>
      <c r="S7" s="17" t="s">
        <v>68</v>
      </c>
      <c r="T7" s="17" t="s">
        <v>68</v>
      </c>
      <c r="U7" s="17" t="s">
        <v>68</v>
      </c>
    </row>
    <row r="8" spans="1:21" ht="13.5">
      <c r="A8" s="125" t="s">
        <v>33</v>
      </c>
      <c r="B8" s="9" t="s">
        <v>120</v>
      </c>
      <c r="C8" s="17" t="s">
        <v>68</v>
      </c>
      <c r="D8" s="38">
        <v>17592.991999999998</v>
      </c>
      <c r="E8" s="38">
        <v>17107.183000000001</v>
      </c>
      <c r="F8" s="38">
        <v>17366.246999999999</v>
      </c>
      <c r="G8" s="38">
        <v>17360.78</v>
      </c>
      <c r="H8" s="38">
        <v>17630.018</v>
      </c>
      <c r="I8" s="38">
        <v>16996.417000000001</v>
      </c>
      <c r="J8" s="38">
        <v>17604.57</v>
      </c>
      <c r="K8" s="38">
        <v>17986.361000000001</v>
      </c>
      <c r="L8" s="38">
        <v>17932.723999999998</v>
      </c>
      <c r="M8" s="38">
        <v>17777.866000000002</v>
      </c>
      <c r="N8" s="38">
        <v>18245.012999999999</v>
      </c>
      <c r="O8" s="38">
        <v>18167.246999999999</v>
      </c>
      <c r="P8" s="38">
        <v>18303.59</v>
      </c>
      <c r="Q8" s="38">
        <v>18240.620999999999</v>
      </c>
      <c r="R8" s="38">
        <v>18586.286</v>
      </c>
      <c r="S8" s="38">
        <v>18567.821</v>
      </c>
      <c r="T8" s="38">
        <v>18772.098999999998</v>
      </c>
      <c r="U8" s="38">
        <v>18586.643</v>
      </c>
    </row>
    <row r="9" spans="1:21" ht="13.5">
      <c r="A9" s="126"/>
      <c r="B9" s="9" t="s">
        <v>121</v>
      </c>
      <c r="C9" s="17" t="s">
        <v>68</v>
      </c>
      <c r="D9" s="40">
        <v>5166.1750000000002</v>
      </c>
      <c r="E9" s="40">
        <v>4986.0619999999999</v>
      </c>
      <c r="F9" s="40">
        <v>4969.6400000000003</v>
      </c>
      <c r="G9" s="40">
        <v>4991.951</v>
      </c>
      <c r="H9" s="40">
        <v>4923.9369999999999</v>
      </c>
      <c r="I9" s="40">
        <v>4835.8680000000004</v>
      </c>
      <c r="J9" s="40">
        <v>4971.1459999999997</v>
      </c>
      <c r="K9" s="40">
        <v>4897.6409999999996</v>
      </c>
      <c r="L9" s="40">
        <v>4991.0940000000001</v>
      </c>
      <c r="M9" s="40">
        <v>4959.451</v>
      </c>
      <c r="N9" s="40">
        <v>5007.5479999999998</v>
      </c>
      <c r="O9" s="40">
        <v>4963.8209999999999</v>
      </c>
      <c r="P9" s="40">
        <v>4973.0200000000004</v>
      </c>
      <c r="Q9" s="40">
        <v>5009.2910000000002</v>
      </c>
      <c r="R9" s="40">
        <v>5061.1019999999999</v>
      </c>
      <c r="S9" s="40">
        <v>5044.7120000000004</v>
      </c>
      <c r="T9" s="40">
        <v>5037.8559999999998</v>
      </c>
      <c r="U9" s="40">
        <v>5057.3609999999999</v>
      </c>
    </row>
    <row r="10" spans="1:21" ht="13.5">
      <c r="A10" s="127"/>
      <c r="B10" s="9" t="s">
        <v>4</v>
      </c>
      <c r="C10" s="17" t="s">
        <v>68</v>
      </c>
      <c r="D10" s="38">
        <v>22759.167000000001</v>
      </c>
      <c r="E10" s="38">
        <v>22093.244999999999</v>
      </c>
      <c r="F10" s="38">
        <v>22335.885999999999</v>
      </c>
      <c r="G10" s="38">
        <v>22352.731</v>
      </c>
      <c r="H10" s="38">
        <v>22553.955000000002</v>
      </c>
      <c r="I10" s="38">
        <v>21832.285</v>
      </c>
      <c r="J10" s="38">
        <v>22575.716</v>
      </c>
      <c r="K10" s="38">
        <v>22884.003000000001</v>
      </c>
      <c r="L10" s="38">
        <v>22923.817999999999</v>
      </c>
      <c r="M10" s="38">
        <v>22737.317999999999</v>
      </c>
      <c r="N10" s="38">
        <v>23252.561000000002</v>
      </c>
      <c r="O10" s="38">
        <v>23131.067999999999</v>
      </c>
      <c r="P10" s="38">
        <v>23276.61</v>
      </c>
      <c r="Q10" s="38">
        <v>23249.912</v>
      </c>
      <c r="R10" s="38">
        <v>23647.387999999999</v>
      </c>
      <c r="S10" s="38">
        <v>23612.532999999999</v>
      </c>
      <c r="T10" s="38">
        <v>23809.955000000002</v>
      </c>
      <c r="U10" s="38">
        <v>23644.005000000001</v>
      </c>
    </row>
    <row r="11" spans="1:21" ht="13.5">
      <c r="A11" s="125" t="s">
        <v>46</v>
      </c>
      <c r="B11" s="9" t="s">
        <v>120</v>
      </c>
      <c r="C11" s="17" t="s">
        <v>68</v>
      </c>
      <c r="D11" s="40">
        <v>344.18299999999999</v>
      </c>
      <c r="E11" s="40">
        <v>349.49200000000002</v>
      </c>
      <c r="F11" s="40">
        <v>369.24900000000002</v>
      </c>
      <c r="G11" s="40">
        <v>372.08699999999999</v>
      </c>
      <c r="H11" s="40">
        <v>368.47399999999999</v>
      </c>
      <c r="I11" s="40">
        <v>340.26400000000001</v>
      </c>
      <c r="J11" s="40">
        <v>359.935</v>
      </c>
      <c r="K11" s="40">
        <v>381.21499999999997</v>
      </c>
      <c r="L11" s="40">
        <v>392.48399999999998</v>
      </c>
      <c r="M11" s="40">
        <v>363.31099999999998</v>
      </c>
      <c r="N11" s="40">
        <v>366.20600000000002</v>
      </c>
      <c r="O11" s="40">
        <v>355.54300000000001</v>
      </c>
      <c r="P11" s="40">
        <v>389.51299999999998</v>
      </c>
      <c r="Q11" s="40">
        <v>384.71199999999999</v>
      </c>
      <c r="R11" s="40">
        <v>395.60199999999998</v>
      </c>
      <c r="S11" s="40">
        <v>391.90100000000001</v>
      </c>
      <c r="T11" s="40">
        <v>389.04899999999998</v>
      </c>
      <c r="U11" s="40">
        <v>385.42599999999999</v>
      </c>
    </row>
    <row r="12" spans="1:21" ht="13.5">
      <c r="A12" s="126"/>
      <c r="B12" s="9" t="s">
        <v>121</v>
      </c>
      <c r="C12" s="17" t="s">
        <v>68</v>
      </c>
      <c r="D12" s="38">
        <v>124.18</v>
      </c>
      <c r="E12" s="38">
        <v>119.117</v>
      </c>
      <c r="F12" s="38">
        <v>115.98</v>
      </c>
      <c r="G12" s="38">
        <v>107.15600000000001</v>
      </c>
      <c r="H12" s="38">
        <v>115.913</v>
      </c>
      <c r="I12" s="38">
        <v>118.51300000000001</v>
      </c>
      <c r="J12" s="38">
        <v>117.072</v>
      </c>
      <c r="K12" s="38">
        <v>109.98</v>
      </c>
      <c r="L12" s="38">
        <v>118.08799999999999</v>
      </c>
      <c r="M12" s="38">
        <v>119.001</v>
      </c>
      <c r="N12" s="38">
        <v>111.111</v>
      </c>
      <c r="O12" s="38">
        <v>115.81399999999999</v>
      </c>
      <c r="P12" s="38">
        <v>110.89700000000001</v>
      </c>
      <c r="Q12" s="38">
        <v>114.87</v>
      </c>
      <c r="R12" s="38">
        <v>102.876</v>
      </c>
      <c r="S12" s="38">
        <v>111.396</v>
      </c>
      <c r="T12" s="38">
        <v>118.057</v>
      </c>
      <c r="U12" s="38">
        <v>116.65</v>
      </c>
    </row>
    <row r="13" spans="1:21" ht="13.5">
      <c r="A13" s="127"/>
      <c r="B13" s="9" t="s">
        <v>4</v>
      </c>
      <c r="C13" s="17" t="s">
        <v>68</v>
      </c>
      <c r="D13" s="40">
        <v>468.363</v>
      </c>
      <c r="E13" s="40">
        <v>468.60899999999998</v>
      </c>
      <c r="F13" s="40">
        <v>485.22899999999998</v>
      </c>
      <c r="G13" s="40">
        <v>479.24400000000003</v>
      </c>
      <c r="H13" s="40">
        <v>484.38799999999998</v>
      </c>
      <c r="I13" s="40">
        <v>458.77699999999999</v>
      </c>
      <c r="J13" s="40">
        <v>477.00700000000001</v>
      </c>
      <c r="K13" s="40">
        <v>491.19499999999999</v>
      </c>
      <c r="L13" s="40">
        <v>510.572</v>
      </c>
      <c r="M13" s="40">
        <v>482.31200000000001</v>
      </c>
      <c r="N13" s="40">
        <v>477.31700000000001</v>
      </c>
      <c r="O13" s="40">
        <v>471.35700000000003</v>
      </c>
      <c r="P13" s="40">
        <v>500.41</v>
      </c>
      <c r="Q13" s="40">
        <v>499.58199999999999</v>
      </c>
      <c r="R13" s="40">
        <v>498.47800000000001</v>
      </c>
      <c r="S13" s="40">
        <v>503.29700000000003</v>
      </c>
      <c r="T13" s="40">
        <v>507.10599999999999</v>
      </c>
      <c r="U13" s="40">
        <v>502.077</v>
      </c>
    </row>
    <row r="14" spans="1:21">
      <c r="A14" s="12" t="s">
        <v>122</v>
      </c>
      <c r="Q14" t="s">
        <v>123</v>
      </c>
    </row>
    <row r="15" spans="1:21">
      <c r="O15" s="12" t="s">
        <v>124</v>
      </c>
    </row>
    <row r="20" spans="1:21">
      <c r="A20" s="125" t="s">
        <v>33</v>
      </c>
      <c r="B20" s="9" t="s">
        <v>120</v>
      </c>
      <c r="D20" s="49">
        <f>D8*1000</f>
        <v>17592992</v>
      </c>
      <c r="E20" s="49">
        <f t="shared" ref="E20:M20" si="0">E8*1000</f>
        <v>17107183</v>
      </c>
      <c r="F20" s="49">
        <f t="shared" si="0"/>
        <v>17366247</v>
      </c>
      <c r="G20" s="49">
        <f t="shared" si="0"/>
        <v>17360780</v>
      </c>
      <c r="H20" s="49">
        <f t="shared" si="0"/>
        <v>17630018</v>
      </c>
      <c r="I20" s="49">
        <f t="shared" si="0"/>
        <v>16996417</v>
      </c>
      <c r="J20" s="49">
        <f t="shared" si="0"/>
        <v>17604570</v>
      </c>
      <c r="K20" s="49">
        <f t="shared" si="0"/>
        <v>17986361</v>
      </c>
      <c r="L20" s="49">
        <f t="shared" si="0"/>
        <v>17932724</v>
      </c>
      <c r="M20" s="49">
        <f t="shared" si="0"/>
        <v>17777866</v>
      </c>
      <c r="N20" s="49">
        <f>N8*1000</f>
        <v>18245013</v>
      </c>
      <c r="O20" s="49">
        <f>O8*1000</f>
        <v>18167247</v>
      </c>
      <c r="P20" s="49">
        <f>P8*1000</f>
        <v>18303590</v>
      </c>
      <c r="Q20" s="49">
        <f>Q8*1000</f>
        <v>18240621</v>
      </c>
      <c r="R20" s="49">
        <f t="shared" ref="R20:U20" si="1">R8*1000</f>
        <v>18586286</v>
      </c>
      <c r="S20" s="49">
        <f t="shared" si="1"/>
        <v>18567821</v>
      </c>
      <c r="T20" s="49">
        <f t="shared" si="1"/>
        <v>18772099</v>
      </c>
      <c r="U20" s="49">
        <f t="shared" si="1"/>
        <v>18586643</v>
      </c>
    </row>
    <row r="21" spans="1:21">
      <c r="A21" s="126"/>
      <c r="B21" s="9" t="s">
        <v>121</v>
      </c>
      <c r="D21" s="49">
        <f t="shared" ref="D21:T25" si="2">D9*1000</f>
        <v>5166175</v>
      </c>
      <c r="E21" s="49">
        <f t="shared" si="2"/>
        <v>4986062</v>
      </c>
      <c r="F21" s="49">
        <f t="shared" si="2"/>
        <v>4969640</v>
      </c>
      <c r="G21" s="49">
        <f t="shared" si="2"/>
        <v>4991951</v>
      </c>
      <c r="H21" s="49">
        <f t="shared" si="2"/>
        <v>4923937</v>
      </c>
      <c r="I21" s="49">
        <f t="shared" si="2"/>
        <v>4835868</v>
      </c>
      <c r="J21" s="49">
        <f t="shared" si="2"/>
        <v>4971146</v>
      </c>
      <c r="K21" s="49">
        <f t="shared" si="2"/>
        <v>4897641</v>
      </c>
      <c r="L21" s="49">
        <f t="shared" si="2"/>
        <v>4991094</v>
      </c>
      <c r="M21" s="49">
        <f t="shared" si="2"/>
        <v>4959451</v>
      </c>
      <c r="N21" s="49">
        <f t="shared" si="2"/>
        <v>5007548</v>
      </c>
      <c r="O21" s="49">
        <f t="shared" si="2"/>
        <v>4963821</v>
      </c>
      <c r="P21" s="49">
        <f t="shared" si="2"/>
        <v>4973020</v>
      </c>
      <c r="Q21" s="49">
        <f t="shared" si="2"/>
        <v>5009291</v>
      </c>
      <c r="R21" s="49">
        <f t="shared" si="2"/>
        <v>5061102</v>
      </c>
      <c r="S21" s="49">
        <f t="shared" si="2"/>
        <v>5044712</v>
      </c>
      <c r="T21" s="49">
        <f t="shared" si="2"/>
        <v>5037856</v>
      </c>
      <c r="U21" s="49">
        <f>U9*1000</f>
        <v>5057361</v>
      </c>
    </row>
    <row r="22" spans="1:21">
      <c r="A22" s="127"/>
      <c r="B22" s="50" t="s">
        <v>4</v>
      </c>
      <c r="C22" s="51"/>
      <c r="D22" s="52">
        <f t="shared" si="2"/>
        <v>22759167</v>
      </c>
      <c r="E22" s="52">
        <f t="shared" si="2"/>
        <v>22093245</v>
      </c>
      <c r="F22" s="52">
        <f t="shared" si="2"/>
        <v>22335886</v>
      </c>
      <c r="G22" s="52">
        <f t="shared" si="2"/>
        <v>22352731</v>
      </c>
      <c r="H22" s="52">
        <f t="shared" si="2"/>
        <v>22553955</v>
      </c>
      <c r="I22" s="52">
        <f t="shared" si="2"/>
        <v>21832285</v>
      </c>
      <c r="J22" s="52">
        <f t="shared" si="2"/>
        <v>22575716</v>
      </c>
      <c r="K22" s="52">
        <f t="shared" si="2"/>
        <v>22884003</v>
      </c>
      <c r="L22" s="52">
        <f t="shared" si="2"/>
        <v>22923818</v>
      </c>
      <c r="M22" s="52">
        <f t="shared" si="2"/>
        <v>22737318</v>
      </c>
      <c r="N22" s="52">
        <f t="shared" si="2"/>
        <v>23252561</v>
      </c>
      <c r="O22" s="52">
        <f t="shared" si="2"/>
        <v>23131068</v>
      </c>
      <c r="P22" s="52">
        <f t="shared" si="2"/>
        <v>23276610</v>
      </c>
      <c r="Q22" s="52">
        <f t="shared" si="2"/>
        <v>23249912</v>
      </c>
      <c r="R22" s="52">
        <f t="shared" si="2"/>
        <v>23647388</v>
      </c>
      <c r="S22" s="52">
        <f t="shared" si="2"/>
        <v>23612533</v>
      </c>
      <c r="T22" s="52">
        <f t="shared" si="2"/>
        <v>23809955</v>
      </c>
      <c r="U22" s="52">
        <f t="shared" ref="U22:U25" si="3">U10*1000</f>
        <v>23644005</v>
      </c>
    </row>
    <row r="23" spans="1:21">
      <c r="A23" s="125" t="s">
        <v>46</v>
      </c>
      <c r="B23" s="9" t="s">
        <v>120</v>
      </c>
      <c r="D23" s="49">
        <f t="shared" si="2"/>
        <v>344183</v>
      </c>
      <c r="E23" s="49">
        <f t="shared" si="2"/>
        <v>349492</v>
      </c>
      <c r="F23" s="49">
        <f t="shared" si="2"/>
        <v>369249</v>
      </c>
      <c r="G23" s="49">
        <f t="shared" si="2"/>
        <v>372087</v>
      </c>
      <c r="H23" s="49">
        <f t="shared" si="2"/>
        <v>368474</v>
      </c>
      <c r="I23" s="49">
        <f t="shared" si="2"/>
        <v>340264</v>
      </c>
      <c r="J23" s="49">
        <f t="shared" si="2"/>
        <v>359935</v>
      </c>
      <c r="K23" s="49">
        <f t="shared" si="2"/>
        <v>381215</v>
      </c>
      <c r="L23" s="49">
        <f t="shared" si="2"/>
        <v>392484</v>
      </c>
      <c r="M23" s="49">
        <f>M11*1000</f>
        <v>363311</v>
      </c>
      <c r="N23" s="49">
        <f t="shared" si="2"/>
        <v>366206</v>
      </c>
      <c r="O23" s="49">
        <f>O11*1000</f>
        <v>355543</v>
      </c>
      <c r="P23" s="49">
        <f>P11*1000</f>
        <v>389513</v>
      </c>
      <c r="Q23" s="49">
        <f>Q11*1000</f>
        <v>384712</v>
      </c>
      <c r="R23" s="49">
        <f t="shared" si="2"/>
        <v>395602</v>
      </c>
      <c r="S23" s="49">
        <f t="shared" si="2"/>
        <v>391901</v>
      </c>
      <c r="T23" s="49">
        <f t="shared" si="2"/>
        <v>389049</v>
      </c>
      <c r="U23" s="49">
        <f t="shared" si="3"/>
        <v>385426</v>
      </c>
    </row>
    <row r="24" spans="1:21">
      <c r="A24" s="126"/>
      <c r="B24" s="9" t="s">
        <v>121</v>
      </c>
      <c r="D24" s="49">
        <f t="shared" si="2"/>
        <v>124180</v>
      </c>
      <c r="E24" s="49">
        <f t="shared" si="2"/>
        <v>119117</v>
      </c>
      <c r="F24" s="49">
        <f t="shared" si="2"/>
        <v>115980</v>
      </c>
      <c r="G24" s="49">
        <f t="shared" si="2"/>
        <v>107156</v>
      </c>
      <c r="H24" s="49">
        <f t="shared" si="2"/>
        <v>115913</v>
      </c>
      <c r="I24" s="49">
        <f t="shared" si="2"/>
        <v>118513</v>
      </c>
      <c r="J24" s="49">
        <f t="shared" si="2"/>
        <v>117072</v>
      </c>
      <c r="K24" s="49">
        <f t="shared" si="2"/>
        <v>109980</v>
      </c>
      <c r="L24" s="49">
        <f t="shared" si="2"/>
        <v>118088</v>
      </c>
      <c r="M24" s="49">
        <f t="shared" si="2"/>
        <v>119001</v>
      </c>
      <c r="N24" s="49">
        <f t="shared" si="2"/>
        <v>111111</v>
      </c>
      <c r="O24" s="49">
        <f t="shared" si="2"/>
        <v>115814</v>
      </c>
      <c r="P24" s="49">
        <f t="shared" si="2"/>
        <v>110897</v>
      </c>
      <c r="Q24" s="49">
        <f t="shared" si="2"/>
        <v>114870</v>
      </c>
      <c r="R24" s="49">
        <f t="shared" si="2"/>
        <v>102876</v>
      </c>
      <c r="S24" s="49">
        <f t="shared" si="2"/>
        <v>111396</v>
      </c>
      <c r="T24" s="49">
        <f t="shared" si="2"/>
        <v>118057</v>
      </c>
      <c r="U24" s="49">
        <f t="shared" si="3"/>
        <v>116650</v>
      </c>
    </row>
    <row r="25" spans="1:21">
      <c r="A25" s="127"/>
      <c r="B25" s="50" t="s">
        <v>4</v>
      </c>
      <c r="C25" s="51"/>
      <c r="D25" s="52">
        <f t="shared" si="2"/>
        <v>468363</v>
      </c>
      <c r="E25" s="52">
        <f t="shared" si="2"/>
        <v>468609</v>
      </c>
      <c r="F25" s="52">
        <f t="shared" si="2"/>
        <v>485229</v>
      </c>
      <c r="G25" s="52">
        <f t="shared" si="2"/>
        <v>479244</v>
      </c>
      <c r="H25" s="52">
        <f t="shared" si="2"/>
        <v>484388</v>
      </c>
      <c r="I25" s="52">
        <f t="shared" si="2"/>
        <v>458777</v>
      </c>
      <c r="J25" s="52">
        <f t="shared" si="2"/>
        <v>477007</v>
      </c>
      <c r="K25" s="52">
        <f t="shared" si="2"/>
        <v>491195</v>
      </c>
      <c r="L25" s="52">
        <f t="shared" si="2"/>
        <v>510572</v>
      </c>
      <c r="M25" s="52">
        <f t="shared" si="2"/>
        <v>482312</v>
      </c>
      <c r="N25" s="52">
        <f t="shared" si="2"/>
        <v>477317</v>
      </c>
      <c r="O25" s="52">
        <f t="shared" si="2"/>
        <v>471357</v>
      </c>
      <c r="P25" s="52">
        <f t="shared" si="2"/>
        <v>500410</v>
      </c>
      <c r="Q25" s="52">
        <f t="shared" si="2"/>
        <v>499582</v>
      </c>
      <c r="R25" s="52">
        <f t="shared" si="2"/>
        <v>498478</v>
      </c>
      <c r="S25" s="52">
        <f t="shared" si="2"/>
        <v>503297</v>
      </c>
      <c r="T25" s="52">
        <f t="shared" si="2"/>
        <v>507106</v>
      </c>
      <c r="U25" s="52">
        <f t="shared" si="3"/>
        <v>502077</v>
      </c>
    </row>
    <row r="29" spans="1:21">
      <c r="J29" s="53" t="s">
        <v>125</v>
      </c>
    </row>
    <row r="48" spans="10:10">
      <c r="J48" s="108" t="s">
        <v>165</v>
      </c>
    </row>
  </sheetData>
  <mergeCells count="11">
    <mergeCell ref="A6:C6"/>
    <mergeCell ref="A8:A10"/>
    <mergeCell ref="A11:A13"/>
    <mergeCell ref="A20:A22"/>
    <mergeCell ref="A23:A25"/>
    <mergeCell ref="A3:C3"/>
    <mergeCell ref="D3:N3"/>
    <mergeCell ref="A4:C4"/>
    <mergeCell ref="D4:N4"/>
    <mergeCell ref="A5:C5"/>
    <mergeCell ref="D5:N5"/>
  </mergeCells>
  <hyperlinks>
    <hyperlink ref="A2" r:id="rId1" display="http://dati.istat.it/OECDStat_Metadata/ShowMetadata.ashx?Dataset=DCCV_OCCUPATIT1&amp;ShowOnWeb=true&amp;Lang=it" xr:uid="{E95BC059-F43F-4AF6-A917-7E78C9FD72EA}"/>
    <hyperlink ref="A14" r:id="rId2" display="http://dativ7a.istat.it//index.aspx?DatasetCode=DCCV_OCCUPATIT1" xr:uid="{B08A7DB9-F66D-4CF2-BAF5-FF887BF3D7D0}"/>
    <hyperlink ref="O15" r:id="rId3" display="http://dativ7a.istat.it//index.aspx?DatasetCode=DCCV_OCCUPATIT1" xr:uid="{04755E30-CDEB-4DC2-A77D-EB24791031A1}"/>
  </hyperlinks>
  <pageMargins left="0.75" right="0.75" top="1" bottom="1" header="0.5" footer="0.5"/>
  <pageSetup orientation="portrait" horizontalDpi="1200" verticalDpi="1200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D27D-6BA4-45AF-A890-B12481E1D784}">
  <sheetPr>
    <tabColor theme="4" tint="0.39997558519241921"/>
  </sheetPr>
  <dimension ref="A1:AN82"/>
  <sheetViews>
    <sheetView showGridLines="0" tabSelected="1" topLeftCell="A51" zoomScaleNormal="100" workbookViewId="0">
      <selection activeCell="I67" sqref="I67"/>
    </sheetView>
  </sheetViews>
  <sheetFormatPr defaultRowHeight="12.75"/>
  <cols>
    <col min="2" max="3" width="27.42578125" customWidth="1"/>
    <col min="4" max="4" width="2.42578125" customWidth="1"/>
    <col min="5" max="5" width="10.140625" bestFit="1" customWidth="1"/>
    <col min="11" max="12" width="11.5703125" bestFit="1" customWidth="1"/>
    <col min="13" max="14" width="11.28515625" bestFit="1" customWidth="1"/>
    <col min="15" max="15" width="14.28515625" customWidth="1"/>
    <col min="16" max="16" width="13.42578125" customWidth="1"/>
    <col min="17" max="17" width="11.28515625" customWidth="1"/>
    <col min="18" max="22" width="12.28515625" customWidth="1"/>
  </cols>
  <sheetData>
    <row r="1" spans="2:23" hidden="1">
      <c r="B1" s="1" t="e">
        <f ca="1">DotStatQuery(C1)</f>
        <v>#NAME?</v>
      </c>
      <c r="C1" s="1" t="s">
        <v>126</v>
      </c>
    </row>
    <row r="2" spans="2:23" ht="23.25">
      <c r="B2" s="2" t="s">
        <v>110</v>
      </c>
    </row>
    <row r="3" spans="2:23">
      <c r="B3" s="119" t="s">
        <v>3</v>
      </c>
      <c r="C3" s="120"/>
      <c r="D3" s="121"/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1"/>
    </row>
    <row r="4" spans="2:23">
      <c r="B4" s="119" t="s">
        <v>6</v>
      </c>
      <c r="C4" s="120"/>
      <c r="D4" s="121"/>
      <c r="E4" s="109" t="s">
        <v>111</v>
      </c>
      <c r="F4" s="110"/>
      <c r="G4" s="110"/>
      <c r="H4" s="110"/>
      <c r="I4" s="110"/>
      <c r="J4" s="110"/>
      <c r="K4" s="110"/>
      <c r="L4" s="110"/>
      <c r="M4" s="110"/>
      <c r="N4" s="110"/>
      <c r="O4" s="111"/>
    </row>
    <row r="5" spans="2:23">
      <c r="B5" s="119" t="s">
        <v>119</v>
      </c>
      <c r="C5" s="120"/>
      <c r="D5" s="121"/>
      <c r="E5" s="109" t="s">
        <v>4</v>
      </c>
      <c r="F5" s="110"/>
      <c r="G5" s="110"/>
      <c r="H5" s="110"/>
      <c r="I5" s="110"/>
      <c r="J5" s="110"/>
      <c r="K5" s="110"/>
      <c r="L5" s="110"/>
      <c r="M5" s="110"/>
      <c r="N5" s="110"/>
      <c r="O5" s="111"/>
    </row>
    <row r="6" spans="2:23">
      <c r="B6" s="122" t="s">
        <v>8</v>
      </c>
      <c r="C6" s="123"/>
      <c r="D6" s="124"/>
      <c r="E6" s="5" t="s">
        <v>114</v>
      </c>
      <c r="F6" s="5" t="s">
        <v>115</v>
      </c>
      <c r="G6" s="5" t="s">
        <v>116</v>
      </c>
      <c r="H6" s="5" t="s">
        <v>117</v>
      </c>
      <c r="I6" s="5" t="s">
        <v>19</v>
      </c>
      <c r="J6" s="5" t="s">
        <v>20</v>
      </c>
      <c r="K6" s="5" t="s">
        <v>21</v>
      </c>
      <c r="L6" s="5" t="s">
        <v>22</v>
      </c>
      <c r="M6" s="5" t="s">
        <v>23</v>
      </c>
      <c r="N6" s="5" t="s">
        <v>24</v>
      </c>
      <c r="O6" s="5" t="s">
        <v>25</v>
      </c>
      <c r="P6" s="5" t="s">
        <v>26</v>
      </c>
      <c r="Q6" s="5" t="s">
        <v>27</v>
      </c>
      <c r="R6" s="5" t="s">
        <v>118</v>
      </c>
      <c r="S6" s="5" t="s">
        <v>74</v>
      </c>
      <c r="T6" s="5" t="s">
        <v>75</v>
      </c>
      <c r="U6" s="5" t="s">
        <v>76</v>
      </c>
      <c r="V6" s="5" t="s">
        <v>77</v>
      </c>
    </row>
    <row r="7" spans="2:23" ht="13.5">
      <c r="B7" s="32" t="s">
        <v>78</v>
      </c>
      <c r="C7" s="32" t="s">
        <v>112</v>
      </c>
      <c r="D7" s="17" t="s">
        <v>68</v>
      </c>
      <c r="E7" s="17" t="s">
        <v>68</v>
      </c>
      <c r="F7" s="17" t="s">
        <v>68</v>
      </c>
      <c r="G7" s="17" t="s">
        <v>68</v>
      </c>
      <c r="H7" s="17" t="s">
        <v>68</v>
      </c>
      <c r="I7" s="17" t="s">
        <v>68</v>
      </c>
      <c r="J7" s="17" t="s">
        <v>68</v>
      </c>
      <c r="K7" s="17" t="s">
        <v>68</v>
      </c>
      <c r="L7" s="17" t="s">
        <v>68</v>
      </c>
      <c r="M7" s="17" t="s">
        <v>68</v>
      </c>
      <c r="N7" s="17" t="s">
        <v>68</v>
      </c>
      <c r="O7" s="17" t="s">
        <v>68</v>
      </c>
      <c r="P7" s="17" t="s">
        <v>68</v>
      </c>
      <c r="S7" s="17" t="s">
        <v>68</v>
      </c>
      <c r="T7" s="17" t="s">
        <v>68</v>
      </c>
      <c r="U7" s="17" t="s">
        <v>68</v>
      </c>
      <c r="V7" s="17" t="s">
        <v>68</v>
      </c>
    </row>
    <row r="8" spans="2:23" ht="13.5">
      <c r="B8" s="125" t="s">
        <v>33</v>
      </c>
      <c r="C8" s="50" t="s">
        <v>113</v>
      </c>
      <c r="D8" s="17" t="s">
        <v>68</v>
      </c>
      <c r="E8" s="54">
        <v>22759.167000000001</v>
      </c>
      <c r="F8" s="54">
        <v>22093.244999999999</v>
      </c>
      <c r="G8" s="54">
        <v>22335.885999999999</v>
      </c>
      <c r="H8" s="54">
        <v>22352.731</v>
      </c>
      <c r="I8" s="54">
        <v>22553.955000000002</v>
      </c>
      <c r="J8" s="54">
        <v>21832.285</v>
      </c>
      <c r="K8" s="54">
        <v>22575.716</v>
      </c>
      <c r="L8" s="54">
        <v>22884.003000000001</v>
      </c>
      <c r="M8" s="54">
        <v>22923.817999999999</v>
      </c>
      <c r="N8" s="54">
        <v>22737.317999999999</v>
      </c>
      <c r="O8" s="54">
        <v>23252.561000000002</v>
      </c>
      <c r="P8" s="54">
        <v>23131.067999999999</v>
      </c>
      <c r="Q8" s="54">
        <v>23276.61</v>
      </c>
      <c r="R8" s="54">
        <v>23249.912</v>
      </c>
      <c r="S8" s="38">
        <v>23647.387999999999</v>
      </c>
      <c r="T8" s="38">
        <v>23612.532999999999</v>
      </c>
      <c r="U8" s="38">
        <v>23809.955000000002</v>
      </c>
      <c r="V8" s="38">
        <v>23644.005000000001</v>
      </c>
      <c r="W8" s="55"/>
    </row>
    <row r="9" spans="2:23" ht="21">
      <c r="B9" s="126"/>
      <c r="C9" s="9" t="s">
        <v>127</v>
      </c>
      <c r="D9" s="17" t="s">
        <v>68</v>
      </c>
      <c r="E9" s="40">
        <v>872.178</v>
      </c>
      <c r="F9" s="40">
        <v>856.31799999999998</v>
      </c>
      <c r="G9" s="40">
        <v>934.07799999999997</v>
      </c>
      <c r="H9" s="40">
        <v>956.87699999999995</v>
      </c>
      <c r="I9" s="40">
        <v>913.47400000000005</v>
      </c>
      <c r="J9" s="40">
        <v>884.28499999999997</v>
      </c>
      <c r="K9" s="40">
        <v>940.42600000000004</v>
      </c>
      <c r="L9" s="40">
        <v>942.4</v>
      </c>
      <c r="M9" s="40">
        <v>886.78399999999999</v>
      </c>
      <c r="N9" s="40">
        <v>822.26</v>
      </c>
      <c r="O9" s="40">
        <v>906.84100000000001</v>
      </c>
      <c r="P9" s="40">
        <v>894.23</v>
      </c>
      <c r="Q9" s="40">
        <v>876.40899999999999</v>
      </c>
      <c r="R9" s="40">
        <v>800.65800000000002</v>
      </c>
      <c r="S9" s="40">
        <v>874.00099999999998</v>
      </c>
      <c r="T9" s="40">
        <v>858.26199999999994</v>
      </c>
      <c r="U9" s="40">
        <v>857.28700000000003</v>
      </c>
      <c r="V9" s="40">
        <v>772.19899999999996</v>
      </c>
    </row>
    <row r="10" spans="2:23" ht="13.5">
      <c r="B10" s="126"/>
      <c r="C10" s="9" t="s">
        <v>128</v>
      </c>
      <c r="D10" s="17" t="s">
        <v>68</v>
      </c>
      <c r="E10" s="38">
        <v>5937.2309999999998</v>
      </c>
      <c r="F10" s="38">
        <v>5912.4380000000001</v>
      </c>
      <c r="G10" s="38">
        <v>5886.9470000000001</v>
      </c>
      <c r="H10" s="38">
        <v>5963.3230000000003</v>
      </c>
      <c r="I10" s="38">
        <v>6008.2510000000002</v>
      </c>
      <c r="J10" s="38">
        <v>5804.7240000000002</v>
      </c>
      <c r="K10" s="38">
        <v>6003.5169999999998</v>
      </c>
      <c r="L10" s="38">
        <v>6068.8289999999997</v>
      </c>
      <c r="M10" s="38">
        <v>6155.9350000000004</v>
      </c>
      <c r="N10" s="38">
        <v>6071.5510000000004</v>
      </c>
      <c r="O10" s="38">
        <v>6271.9650000000001</v>
      </c>
      <c r="P10" s="38">
        <v>6262.7489999999998</v>
      </c>
      <c r="Q10" s="38">
        <v>6221.634</v>
      </c>
      <c r="R10" s="38">
        <v>6240.2659999999996</v>
      </c>
      <c r="S10" s="38">
        <v>6304.4369999999999</v>
      </c>
      <c r="T10" s="38">
        <v>6289.6859999999997</v>
      </c>
      <c r="U10" s="38">
        <v>6290.0429999999997</v>
      </c>
      <c r="V10" s="38">
        <v>6366.3969999999999</v>
      </c>
    </row>
    <row r="11" spans="2:23" ht="21">
      <c r="B11" s="126"/>
      <c r="C11" s="9" t="s">
        <v>129</v>
      </c>
      <c r="D11" s="17" t="s">
        <v>68</v>
      </c>
      <c r="E11" s="40">
        <v>4617.0609999999997</v>
      </c>
      <c r="F11" s="40">
        <v>4608.4390000000003</v>
      </c>
      <c r="G11" s="40">
        <v>4552.183</v>
      </c>
      <c r="H11" s="40">
        <v>4610.366</v>
      </c>
      <c r="I11" s="40">
        <v>4577.4470000000001</v>
      </c>
      <c r="J11" s="40">
        <v>4425.4040000000005</v>
      </c>
      <c r="K11" s="40">
        <v>4562.7430000000004</v>
      </c>
      <c r="L11" s="40">
        <v>4646.6350000000002</v>
      </c>
      <c r="M11" s="40">
        <v>4675.0079999999998</v>
      </c>
      <c r="N11" s="40">
        <v>4575.8320000000003</v>
      </c>
      <c r="O11" s="40">
        <v>4658.7280000000001</v>
      </c>
      <c r="P11" s="40">
        <v>4716.3969999999999</v>
      </c>
      <c r="Q11" s="40">
        <v>4674.1899999999996</v>
      </c>
      <c r="R11" s="40">
        <v>4726.1000000000004</v>
      </c>
      <c r="S11" s="40">
        <v>4778.4960000000001</v>
      </c>
      <c r="T11" s="40">
        <v>4759.0879999999997</v>
      </c>
      <c r="U11" s="40">
        <v>4737.027</v>
      </c>
      <c r="V11" s="40">
        <v>4782.1040000000003</v>
      </c>
    </row>
    <row r="12" spans="2:23" ht="13.5">
      <c r="B12" s="126"/>
      <c r="C12" s="9" t="s">
        <v>130</v>
      </c>
      <c r="D12" s="17" t="s">
        <v>68</v>
      </c>
      <c r="E12" s="38">
        <v>1320.17</v>
      </c>
      <c r="F12" s="38">
        <v>1303.999</v>
      </c>
      <c r="G12" s="38">
        <v>1334.7629999999999</v>
      </c>
      <c r="H12" s="38">
        <v>1352.9570000000001</v>
      </c>
      <c r="I12" s="38">
        <v>1430.8040000000001</v>
      </c>
      <c r="J12" s="38">
        <v>1379.319</v>
      </c>
      <c r="K12" s="38">
        <v>1440.7750000000001</v>
      </c>
      <c r="L12" s="38">
        <v>1422.194</v>
      </c>
      <c r="M12" s="38">
        <v>1480.9280000000001</v>
      </c>
      <c r="N12" s="38">
        <v>1495.7190000000001</v>
      </c>
      <c r="O12" s="38">
        <v>1613.2370000000001</v>
      </c>
      <c r="P12" s="38">
        <v>1546.3520000000001</v>
      </c>
      <c r="Q12" s="38">
        <v>1547.444</v>
      </c>
      <c r="R12" s="38">
        <v>1514.1659999999999</v>
      </c>
      <c r="S12" s="38">
        <v>1525.941</v>
      </c>
      <c r="T12" s="38">
        <v>1530.597</v>
      </c>
      <c r="U12" s="38">
        <v>1553.0160000000001</v>
      </c>
      <c r="V12" s="38">
        <v>1584.2929999999999</v>
      </c>
    </row>
    <row r="13" spans="2:23" ht="13.5">
      <c r="B13" s="126"/>
      <c r="C13" s="9" t="s">
        <v>131</v>
      </c>
      <c r="D13" s="17" t="s">
        <v>68</v>
      </c>
      <c r="E13" s="40">
        <v>15949.758</v>
      </c>
      <c r="F13" s="40">
        <v>15324.49</v>
      </c>
      <c r="G13" s="40">
        <v>15514.861999999999</v>
      </c>
      <c r="H13" s="40">
        <v>15432.531000000001</v>
      </c>
      <c r="I13" s="40">
        <v>15632.23</v>
      </c>
      <c r="J13" s="40">
        <v>15143.276</v>
      </c>
      <c r="K13" s="40">
        <v>15631.772999999999</v>
      </c>
      <c r="L13" s="40">
        <v>15872.773999999999</v>
      </c>
      <c r="M13" s="40">
        <v>15881.099</v>
      </c>
      <c r="N13" s="40">
        <v>15843.508</v>
      </c>
      <c r="O13" s="40">
        <v>16073.754999999999</v>
      </c>
      <c r="P13" s="40">
        <v>15974.089</v>
      </c>
      <c r="Q13" s="40">
        <v>16178.567999999999</v>
      </c>
      <c r="R13" s="40">
        <v>16208.987999999999</v>
      </c>
      <c r="S13" s="40">
        <v>16468.95</v>
      </c>
      <c r="T13" s="40">
        <v>16464.584999999999</v>
      </c>
      <c r="U13" s="40">
        <v>16662.625</v>
      </c>
      <c r="V13" s="40">
        <v>16505.409</v>
      </c>
    </row>
    <row r="14" spans="2:23" ht="21">
      <c r="B14" s="126"/>
      <c r="C14" s="9" t="s">
        <v>132</v>
      </c>
      <c r="D14" s="17" t="s">
        <v>68</v>
      </c>
      <c r="E14" s="38">
        <v>4509.7659999999996</v>
      </c>
      <c r="F14" s="38">
        <v>4212.8459999999995</v>
      </c>
      <c r="G14" s="38">
        <v>4501.6390000000001</v>
      </c>
      <c r="H14" s="38">
        <v>4273.3440000000001</v>
      </c>
      <c r="I14" s="38">
        <v>4309.4350000000004</v>
      </c>
      <c r="J14" s="38">
        <v>3916.8530000000001</v>
      </c>
      <c r="K14" s="38">
        <v>4222.1049999999996</v>
      </c>
      <c r="L14" s="38">
        <v>4626.51</v>
      </c>
      <c r="M14" s="38">
        <v>4472.2719999999999</v>
      </c>
      <c r="N14" s="38">
        <v>4406.8029999999999</v>
      </c>
      <c r="O14" s="38">
        <v>4582.348</v>
      </c>
      <c r="P14" s="38">
        <v>4625.24</v>
      </c>
      <c r="Q14" s="38">
        <v>4553.8159999999998</v>
      </c>
      <c r="R14" s="38">
        <v>4570.3280000000004</v>
      </c>
      <c r="S14" s="38">
        <v>4766.0950000000003</v>
      </c>
      <c r="T14" s="38">
        <v>4845.4719999999998</v>
      </c>
      <c r="U14" s="38">
        <v>4622.0150000000003</v>
      </c>
      <c r="V14" s="38">
        <v>4615.165</v>
      </c>
    </row>
    <row r="15" spans="2:23" ht="21">
      <c r="B15" s="127"/>
      <c r="C15" s="9" t="s">
        <v>133</v>
      </c>
      <c r="D15" s="17" t="s">
        <v>68</v>
      </c>
      <c r="E15" s="40">
        <v>11439.992</v>
      </c>
      <c r="F15" s="40">
        <v>11111.644</v>
      </c>
      <c r="G15" s="40">
        <v>11013.223</v>
      </c>
      <c r="H15" s="40">
        <v>11159.187</v>
      </c>
      <c r="I15" s="40">
        <v>11322.795</v>
      </c>
      <c r="J15" s="40">
        <v>11226.423000000001</v>
      </c>
      <c r="K15" s="40">
        <v>11409.666999999999</v>
      </c>
      <c r="L15" s="40">
        <v>11246.263999999999</v>
      </c>
      <c r="M15" s="40">
        <v>11408.826999999999</v>
      </c>
      <c r="N15" s="40">
        <v>11436.704</v>
      </c>
      <c r="O15" s="40">
        <v>11491.406999999999</v>
      </c>
      <c r="P15" s="40">
        <v>11348.848</v>
      </c>
      <c r="Q15" s="40">
        <v>11624.752</v>
      </c>
      <c r="R15" s="40">
        <v>11638.66</v>
      </c>
      <c r="S15" s="40">
        <v>11702.855</v>
      </c>
      <c r="T15" s="40">
        <v>11619.112999999999</v>
      </c>
      <c r="U15" s="40">
        <v>12040.611000000001</v>
      </c>
      <c r="V15" s="40">
        <v>11890.244000000001</v>
      </c>
    </row>
    <row r="16" spans="2:23" ht="13.5">
      <c r="B16" s="125" t="s">
        <v>46</v>
      </c>
      <c r="C16" s="50" t="s">
        <v>113</v>
      </c>
      <c r="D16" s="17" t="s">
        <v>68</v>
      </c>
      <c r="E16" s="54">
        <v>468.363</v>
      </c>
      <c r="F16" s="54">
        <v>468.60899999999998</v>
      </c>
      <c r="G16" s="54">
        <v>485.22899999999998</v>
      </c>
      <c r="H16" s="54">
        <v>479.24400000000003</v>
      </c>
      <c r="I16" s="54">
        <v>484.38799999999998</v>
      </c>
      <c r="J16" s="54">
        <v>458.77699999999999</v>
      </c>
      <c r="K16" s="54">
        <v>477.00700000000001</v>
      </c>
      <c r="L16" s="54">
        <v>491.19499999999999</v>
      </c>
      <c r="M16" s="54">
        <v>510.572</v>
      </c>
      <c r="N16" s="54">
        <v>482.31200000000001</v>
      </c>
      <c r="O16" s="54">
        <v>477.31700000000001</v>
      </c>
      <c r="P16" s="54">
        <v>471.35700000000003</v>
      </c>
      <c r="Q16" s="54">
        <v>500.41</v>
      </c>
      <c r="R16" s="54">
        <v>499.58199999999999</v>
      </c>
      <c r="S16" s="38">
        <v>498.47800000000001</v>
      </c>
      <c r="T16" s="38">
        <v>503.29700000000003</v>
      </c>
      <c r="U16" s="38">
        <v>507.10599999999999</v>
      </c>
      <c r="V16" s="38">
        <v>502.077</v>
      </c>
    </row>
    <row r="17" spans="1:40" ht="21">
      <c r="B17" s="126"/>
      <c r="C17" s="9" t="s">
        <v>127</v>
      </c>
      <c r="D17" s="17" t="s">
        <v>68</v>
      </c>
      <c r="E17" s="40">
        <v>13.569000000000001</v>
      </c>
      <c r="F17" s="40">
        <v>18.553999999999998</v>
      </c>
      <c r="G17" s="40">
        <v>20.225000000000001</v>
      </c>
      <c r="H17" s="40">
        <v>20.355</v>
      </c>
      <c r="I17" s="40">
        <v>21.55</v>
      </c>
      <c r="J17" s="40">
        <v>20.79</v>
      </c>
      <c r="K17" s="40">
        <v>23.341999999999999</v>
      </c>
      <c r="L17" s="40">
        <v>22.32</v>
      </c>
      <c r="M17" s="40">
        <v>19.75</v>
      </c>
      <c r="N17" s="40">
        <v>26.329000000000001</v>
      </c>
      <c r="O17" s="40">
        <v>23.152999999999999</v>
      </c>
      <c r="P17" s="40">
        <v>22.009</v>
      </c>
      <c r="Q17" s="40">
        <v>27.175999999999998</v>
      </c>
      <c r="R17" s="40">
        <v>21.911999999999999</v>
      </c>
      <c r="S17" s="40">
        <v>20.079999999999998</v>
      </c>
      <c r="T17" s="40">
        <v>18.853000000000002</v>
      </c>
      <c r="U17" s="40">
        <v>13.848000000000001</v>
      </c>
      <c r="V17" s="40">
        <v>15.327</v>
      </c>
    </row>
    <row r="18" spans="1:40" ht="13.5">
      <c r="B18" s="126"/>
      <c r="C18" s="9" t="s">
        <v>128</v>
      </c>
      <c r="D18" s="17" t="s">
        <v>68</v>
      </c>
      <c r="E18" s="38">
        <v>131.48699999999999</v>
      </c>
      <c r="F18" s="38">
        <v>145.512</v>
      </c>
      <c r="G18" s="38">
        <v>147.245</v>
      </c>
      <c r="H18" s="38">
        <v>140.286</v>
      </c>
      <c r="I18" s="38">
        <v>137.52000000000001</v>
      </c>
      <c r="J18" s="38">
        <v>127.836</v>
      </c>
      <c r="K18" s="38">
        <v>139.274</v>
      </c>
      <c r="L18" s="38">
        <v>142.858</v>
      </c>
      <c r="M18" s="38">
        <v>140.11099999999999</v>
      </c>
      <c r="N18" s="38">
        <v>133.19300000000001</v>
      </c>
      <c r="O18" s="38">
        <v>139.58799999999999</v>
      </c>
      <c r="P18" s="38">
        <v>120.962</v>
      </c>
      <c r="Q18" s="38">
        <v>135.72800000000001</v>
      </c>
      <c r="R18" s="38">
        <v>140.42599999999999</v>
      </c>
      <c r="S18" s="38">
        <v>142.01599999999999</v>
      </c>
      <c r="T18" s="38">
        <v>152.52600000000001</v>
      </c>
      <c r="U18" s="38">
        <v>146.05099999999999</v>
      </c>
      <c r="V18" s="38">
        <v>135.20599999999999</v>
      </c>
    </row>
    <row r="19" spans="1:40" ht="21">
      <c r="B19" s="126"/>
      <c r="C19" s="9" t="s">
        <v>129</v>
      </c>
      <c r="D19" s="17" t="s">
        <v>68</v>
      </c>
      <c r="E19" s="40">
        <v>102.70699999999999</v>
      </c>
      <c r="F19" s="40">
        <v>107.687</v>
      </c>
      <c r="G19" s="40">
        <v>109.036</v>
      </c>
      <c r="H19" s="40">
        <v>110.072</v>
      </c>
      <c r="I19" s="40">
        <v>98.26</v>
      </c>
      <c r="J19" s="40">
        <v>92.387</v>
      </c>
      <c r="K19" s="40">
        <v>102.652</v>
      </c>
      <c r="L19" s="40">
        <v>100.371</v>
      </c>
      <c r="M19" s="40">
        <v>97.631</v>
      </c>
      <c r="N19" s="40">
        <v>94.661000000000001</v>
      </c>
      <c r="O19" s="40">
        <v>104.026</v>
      </c>
      <c r="P19" s="40">
        <v>86.622</v>
      </c>
      <c r="Q19" s="40">
        <v>95.864999999999995</v>
      </c>
      <c r="R19" s="40">
        <v>101.233</v>
      </c>
      <c r="S19" s="40">
        <v>110.886</v>
      </c>
      <c r="T19" s="40">
        <v>107.914</v>
      </c>
      <c r="U19" s="40">
        <v>101.899</v>
      </c>
      <c r="V19" s="40">
        <v>103.026</v>
      </c>
    </row>
    <row r="20" spans="1:40" ht="13.5">
      <c r="B20" s="126"/>
      <c r="C20" s="9" t="s">
        <v>130</v>
      </c>
      <c r="D20" s="17" t="s">
        <v>68</v>
      </c>
      <c r="E20" s="38">
        <v>28.78</v>
      </c>
      <c r="F20" s="38">
        <v>37.825000000000003</v>
      </c>
      <c r="G20" s="38">
        <v>38.209000000000003</v>
      </c>
      <c r="H20" s="38">
        <v>30.213999999999999</v>
      </c>
      <c r="I20" s="38">
        <v>39.26</v>
      </c>
      <c r="J20" s="38">
        <v>35.450000000000003</v>
      </c>
      <c r="K20" s="38">
        <v>36.622</v>
      </c>
      <c r="L20" s="38">
        <v>42.487000000000002</v>
      </c>
      <c r="M20" s="38">
        <v>42.48</v>
      </c>
      <c r="N20" s="38">
        <v>38.533000000000001</v>
      </c>
      <c r="O20" s="38">
        <v>35.561999999999998</v>
      </c>
      <c r="P20" s="38">
        <v>34.340000000000003</v>
      </c>
      <c r="Q20" s="38">
        <v>39.863</v>
      </c>
      <c r="R20" s="38">
        <v>39.192999999999998</v>
      </c>
      <c r="S20" s="38">
        <v>31.13</v>
      </c>
      <c r="T20" s="38">
        <v>44.612000000000002</v>
      </c>
      <c r="U20" s="38">
        <v>44.152000000000001</v>
      </c>
      <c r="V20" s="38">
        <v>32.180999999999997</v>
      </c>
    </row>
    <row r="21" spans="1:40" ht="13.5">
      <c r="B21" s="126"/>
      <c r="C21" s="9" t="s">
        <v>131</v>
      </c>
      <c r="D21" s="17" t="s">
        <v>68</v>
      </c>
      <c r="E21" s="40">
        <v>323.30700000000002</v>
      </c>
      <c r="F21" s="40">
        <v>304.54399999999998</v>
      </c>
      <c r="G21" s="40">
        <v>317.75900000000001</v>
      </c>
      <c r="H21" s="40">
        <v>318.60300000000001</v>
      </c>
      <c r="I21" s="40">
        <v>325.31700000000001</v>
      </c>
      <c r="J21" s="40">
        <v>310.15100000000001</v>
      </c>
      <c r="K21" s="40">
        <v>314.39</v>
      </c>
      <c r="L21" s="40">
        <v>326.01799999999997</v>
      </c>
      <c r="M21" s="40">
        <v>350.71100000000001</v>
      </c>
      <c r="N21" s="40">
        <v>322.791</v>
      </c>
      <c r="O21" s="40">
        <v>314.57499999999999</v>
      </c>
      <c r="P21" s="40">
        <v>328.38600000000002</v>
      </c>
      <c r="Q21" s="40">
        <v>337.50599999999997</v>
      </c>
      <c r="R21" s="40">
        <v>337.24400000000003</v>
      </c>
      <c r="S21" s="40">
        <v>336.38200000000001</v>
      </c>
      <c r="T21" s="40">
        <v>331.91800000000001</v>
      </c>
      <c r="U21" s="40">
        <v>347.20699999999999</v>
      </c>
      <c r="V21" s="40">
        <v>351.54399999999998</v>
      </c>
    </row>
    <row r="22" spans="1:40" ht="21">
      <c r="B22" s="126"/>
      <c r="C22" s="9" t="s">
        <v>132</v>
      </c>
      <c r="D22" s="17" t="s">
        <v>68</v>
      </c>
      <c r="E22" s="38">
        <v>107.624</v>
      </c>
      <c r="F22" s="38">
        <v>88.313999999999993</v>
      </c>
      <c r="G22" s="38">
        <v>102.042</v>
      </c>
      <c r="H22" s="38">
        <v>94.548000000000002</v>
      </c>
      <c r="I22" s="38">
        <v>95.525000000000006</v>
      </c>
      <c r="J22" s="38">
        <v>89.981999999999999</v>
      </c>
      <c r="K22" s="38">
        <v>81.111999999999995</v>
      </c>
      <c r="L22" s="38">
        <v>103.294</v>
      </c>
      <c r="M22" s="38">
        <v>107.712</v>
      </c>
      <c r="N22" s="38">
        <v>96.843000000000004</v>
      </c>
      <c r="O22" s="38">
        <v>94.820999999999998</v>
      </c>
      <c r="P22" s="38">
        <v>96.847999999999999</v>
      </c>
      <c r="Q22" s="38">
        <v>94.247</v>
      </c>
      <c r="R22" s="38">
        <v>97.283000000000001</v>
      </c>
      <c r="S22" s="38">
        <v>108.163</v>
      </c>
      <c r="T22" s="38">
        <v>100.605</v>
      </c>
      <c r="U22" s="38">
        <v>99.456999999999994</v>
      </c>
      <c r="V22" s="38">
        <v>120.00700000000001</v>
      </c>
    </row>
    <row r="23" spans="1:40" ht="21">
      <c r="B23" s="127"/>
      <c r="C23" s="9" t="s">
        <v>133</v>
      </c>
      <c r="D23" s="17" t="s">
        <v>68</v>
      </c>
      <c r="E23" s="40">
        <v>215.68299999999999</v>
      </c>
      <c r="F23" s="40">
        <v>216.22900000000001</v>
      </c>
      <c r="G23" s="40">
        <v>215.71700000000001</v>
      </c>
      <c r="H23" s="40">
        <v>224.05500000000001</v>
      </c>
      <c r="I23" s="40">
        <v>229.79300000000001</v>
      </c>
      <c r="J23" s="40">
        <v>220.16900000000001</v>
      </c>
      <c r="K23" s="40">
        <v>233.279</v>
      </c>
      <c r="L23" s="40">
        <v>222.72399999999999</v>
      </c>
      <c r="M23" s="40">
        <v>242.999</v>
      </c>
      <c r="N23" s="40">
        <v>225.947</v>
      </c>
      <c r="O23" s="40">
        <v>219.75399999999999</v>
      </c>
      <c r="P23" s="40">
        <v>231.53700000000001</v>
      </c>
      <c r="Q23" s="40">
        <v>243.25899999999999</v>
      </c>
      <c r="R23" s="40">
        <v>239.96199999999999</v>
      </c>
      <c r="S23" s="40">
        <v>228.21899999999999</v>
      </c>
      <c r="T23" s="40">
        <v>231.31299999999999</v>
      </c>
      <c r="U23" s="40">
        <v>247.751</v>
      </c>
      <c r="V23" s="40">
        <v>231.536</v>
      </c>
    </row>
    <row r="24" spans="1:40">
      <c r="B24" s="12" t="s">
        <v>134</v>
      </c>
      <c r="Q24" t="s">
        <v>135</v>
      </c>
      <c r="R24" s="12" t="s">
        <v>136</v>
      </c>
    </row>
    <row r="25" spans="1:40">
      <c r="P25" t="s">
        <v>137</v>
      </c>
    </row>
    <row r="27" spans="1:40">
      <c r="W27" s="13" t="s">
        <v>138</v>
      </c>
      <c r="X27" s="13" t="s">
        <v>138</v>
      </c>
      <c r="Y27" s="13" t="s">
        <v>138</v>
      </c>
    </row>
    <row r="29" spans="1:40" ht="31.5">
      <c r="E29" s="5" t="s">
        <v>114</v>
      </c>
      <c r="F29" s="5" t="s">
        <v>115</v>
      </c>
      <c r="G29" s="5" t="s">
        <v>116</v>
      </c>
      <c r="H29" s="5" t="s">
        <v>117</v>
      </c>
      <c r="I29" s="5" t="s">
        <v>19</v>
      </c>
      <c r="J29" s="5" t="s">
        <v>20</v>
      </c>
      <c r="K29" s="5" t="s">
        <v>21</v>
      </c>
      <c r="L29" s="5" t="s">
        <v>22</v>
      </c>
      <c r="M29" s="5" t="s">
        <v>23</v>
      </c>
      <c r="N29" s="5" t="s">
        <v>24</v>
      </c>
      <c r="O29" s="5" t="s">
        <v>25</v>
      </c>
      <c r="P29" s="5" t="s">
        <v>26</v>
      </c>
      <c r="Q29" s="56" t="s">
        <v>27</v>
      </c>
      <c r="R29" s="5" t="s">
        <v>118</v>
      </c>
      <c r="S29" s="5" t="s">
        <v>74</v>
      </c>
      <c r="T29" s="5" t="s">
        <v>75</v>
      </c>
      <c r="U29" s="5" t="s">
        <v>76</v>
      </c>
      <c r="V29" s="5" t="s">
        <v>77</v>
      </c>
      <c r="W29" s="57" t="s">
        <v>139</v>
      </c>
      <c r="X29" s="58" t="s">
        <v>140</v>
      </c>
      <c r="Y29" s="59" t="s">
        <v>141</v>
      </c>
      <c r="Z29" s="57" t="s">
        <v>142</v>
      </c>
      <c r="AA29" s="59" t="s">
        <v>143</v>
      </c>
      <c r="AB29" s="60" t="s">
        <v>144</v>
      </c>
      <c r="AC29" s="61" t="s">
        <v>145</v>
      </c>
      <c r="AD29" s="60" t="s">
        <v>146</v>
      </c>
      <c r="AE29" s="60" t="s">
        <v>147</v>
      </c>
    </row>
    <row r="30" spans="1:40">
      <c r="A30" s="125" t="s">
        <v>33</v>
      </c>
      <c r="B30" s="62" t="s">
        <v>148</v>
      </c>
      <c r="C30" s="50" t="s">
        <v>113</v>
      </c>
      <c r="E30" s="63">
        <f>E8*1000</f>
        <v>22759167</v>
      </c>
      <c r="F30" s="63">
        <f t="shared" ref="F30:N30" si="0">F8*1000</f>
        <v>22093245</v>
      </c>
      <c r="G30" s="63">
        <f t="shared" si="0"/>
        <v>22335886</v>
      </c>
      <c r="H30" s="63">
        <f t="shared" si="0"/>
        <v>22352731</v>
      </c>
      <c r="I30" s="63">
        <f t="shared" si="0"/>
        <v>22553955</v>
      </c>
      <c r="J30" s="63">
        <f t="shared" si="0"/>
        <v>21832285</v>
      </c>
      <c r="K30" s="63">
        <f t="shared" si="0"/>
        <v>22575716</v>
      </c>
      <c r="L30" s="63">
        <f t="shared" si="0"/>
        <v>22884003</v>
      </c>
      <c r="M30" s="63">
        <f t="shared" si="0"/>
        <v>22923818</v>
      </c>
      <c r="N30" s="63">
        <f t="shared" si="0"/>
        <v>22737318</v>
      </c>
      <c r="O30" s="63">
        <f>O8*1000</f>
        <v>23252561</v>
      </c>
      <c r="P30" s="63">
        <f>P8*1000</f>
        <v>23131068</v>
      </c>
      <c r="Q30" s="63">
        <f>Q8*1000</f>
        <v>23276610</v>
      </c>
      <c r="R30" s="63">
        <f>R8*1000</f>
        <v>23249912</v>
      </c>
      <c r="S30" s="63">
        <f>S8*1000</f>
        <v>23647388</v>
      </c>
      <c r="T30" s="63">
        <f t="shared" ref="T30:V30" si="1">T8*1000</f>
        <v>23612533</v>
      </c>
      <c r="U30" s="63">
        <f t="shared" si="1"/>
        <v>23809955</v>
      </c>
      <c r="V30" s="63">
        <f t="shared" si="1"/>
        <v>23644005</v>
      </c>
      <c r="W30" s="64">
        <f t="shared" ref="W30:X45" si="2">O30-K30</f>
        <v>676845</v>
      </c>
      <c r="X30" s="65">
        <f t="shared" si="2"/>
        <v>247065</v>
      </c>
      <c r="Y30" s="66">
        <f t="shared" ref="Y30:Y45" si="3">P30-O30</f>
        <v>-121493</v>
      </c>
      <c r="Z30" s="64">
        <f t="shared" ref="Z30:Z45" si="4">Q30-M30</f>
        <v>352792</v>
      </c>
      <c r="AA30" s="66">
        <f t="shared" ref="AA30:AA45" si="5">Q30-P30</f>
        <v>145542</v>
      </c>
      <c r="AB30" s="64">
        <f t="shared" ref="AB30:AB45" si="6">R30-N30</f>
        <v>512594</v>
      </c>
      <c r="AC30" s="66">
        <f t="shared" ref="AC30:AC45" si="7">R30-Q30</f>
        <v>-26698</v>
      </c>
      <c r="AD30" s="64">
        <f>V30-R30</f>
        <v>394093</v>
      </c>
      <c r="AE30" s="66">
        <f>V30-U30</f>
        <v>-165950</v>
      </c>
    </row>
    <row r="31" spans="1:40" ht="21">
      <c r="A31" s="126"/>
      <c r="B31" s="13" t="s">
        <v>149</v>
      </c>
      <c r="C31" s="67" t="s">
        <v>127</v>
      </c>
      <c r="E31" s="68">
        <f t="shared" ref="E31:V45" si="8">E9*1000</f>
        <v>872178</v>
      </c>
      <c r="F31" s="68">
        <f t="shared" si="8"/>
        <v>856318</v>
      </c>
      <c r="G31" s="68">
        <f t="shared" si="8"/>
        <v>934078</v>
      </c>
      <c r="H31" s="68">
        <f t="shared" si="8"/>
        <v>956877</v>
      </c>
      <c r="I31" s="68">
        <f t="shared" si="8"/>
        <v>913474</v>
      </c>
      <c r="J31" s="68">
        <f t="shared" si="8"/>
        <v>884285</v>
      </c>
      <c r="K31" s="68">
        <f t="shared" si="8"/>
        <v>940426</v>
      </c>
      <c r="L31" s="68">
        <f t="shared" si="8"/>
        <v>942400</v>
      </c>
      <c r="M31" s="68">
        <f t="shared" si="8"/>
        <v>886784</v>
      </c>
      <c r="N31" s="68">
        <f t="shared" si="8"/>
        <v>822260</v>
      </c>
      <c r="O31" s="68">
        <f t="shared" si="8"/>
        <v>906841</v>
      </c>
      <c r="P31" s="68">
        <f t="shared" si="8"/>
        <v>894230</v>
      </c>
      <c r="Q31" s="68">
        <f t="shared" si="8"/>
        <v>876409</v>
      </c>
      <c r="R31" s="68">
        <f t="shared" si="8"/>
        <v>800658</v>
      </c>
      <c r="S31" s="68">
        <f t="shared" si="8"/>
        <v>874001</v>
      </c>
      <c r="T31" s="68">
        <f t="shared" si="8"/>
        <v>858262</v>
      </c>
      <c r="U31" s="68">
        <f t="shared" si="8"/>
        <v>857287</v>
      </c>
      <c r="V31" s="68">
        <f t="shared" si="8"/>
        <v>772199</v>
      </c>
      <c r="W31" s="69">
        <f t="shared" si="2"/>
        <v>-33585</v>
      </c>
      <c r="X31" s="70">
        <f t="shared" si="2"/>
        <v>-48170</v>
      </c>
      <c r="Y31" s="71">
        <f t="shared" si="3"/>
        <v>-12611</v>
      </c>
      <c r="Z31" s="72">
        <f t="shared" si="4"/>
        <v>-10375</v>
      </c>
      <c r="AA31" s="73">
        <f t="shared" si="5"/>
        <v>-17821</v>
      </c>
      <c r="AB31" s="72">
        <f t="shared" si="6"/>
        <v>-21602</v>
      </c>
      <c r="AC31" s="73">
        <f t="shared" si="7"/>
        <v>-75751</v>
      </c>
      <c r="AD31" s="72">
        <f t="shared" ref="AD31:AD45" si="9">V31-R31</f>
        <v>-28459</v>
      </c>
      <c r="AE31" s="73">
        <f t="shared" ref="AE31:AE45" si="10">V31-U31</f>
        <v>-85088</v>
      </c>
    </row>
    <row r="32" spans="1:40">
      <c r="A32" s="126"/>
      <c r="C32" s="9" t="s">
        <v>128</v>
      </c>
      <c r="E32" s="74">
        <f t="shared" si="8"/>
        <v>5937231</v>
      </c>
      <c r="F32" s="74">
        <f t="shared" si="8"/>
        <v>5912438</v>
      </c>
      <c r="G32" s="74">
        <f t="shared" si="8"/>
        <v>5886947</v>
      </c>
      <c r="H32" s="74">
        <f t="shared" si="8"/>
        <v>5963323</v>
      </c>
      <c r="I32" s="74">
        <f t="shared" si="8"/>
        <v>6008251</v>
      </c>
      <c r="J32" s="74">
        <f t="shared" si="8"/>
        <v>5804724</v>
      </c>
      <c r="K32" s="74">
        <f t="shared" si="8"/>
        <v>6003517</v>
      </c>
      <c r="L32" s="74">
        <f t="shared" si="8"/>
        <v>6068829</v>
      </c>
      <c r="M32" s="74">
        <f t="shared" si="8"/>
        <v>6155935</v>
      </c>
      <c r="N32" s="74">
        <f t="shared" si="8"/>
        <v>6071551</v>
      </c>
      <c r="O32" s="74">
        <f>O10*1000</f>
        <v>6271965</v>
      </c>
      <c r="P32" s="74">
        <f>P10*1000</f>
        <v>6262749</v>
      </c>
      <c r="Q32" s="74">
        <f>Q10*1000</f>
        <v>6221634</v>
      </c>
      <c r="R32" s="74">
        <f>R10*1000</f>
        <v>6240266</v>
      </c>
      <c r="S32" s="74">
        <f t="shared" si="8"/>
        <v>6304437</v>
      </c>
      <c r="T32" s="74">
        <f t="shared" si="8"/>
        <v>6289686</v>
      </c>
      <c r="U32" s="74">
        <f t="shared" si="8"/>
        <v>6290043</v>
      </c>
      <c r="V32" s="74">
        <f t="shared" si="8"/>
        <v>6366397</v>
      </c>
      <c r="W32" s="64">
        <f t="shared" si="2"/>
        <v>268448</v>
      </c>
      <c r="X32" s="65">
        <f t="shared" si="2"/>
        <v>193920</v>
      </c>
      <c r="Y32" s="66">
        <f t="shared" si="3"/>
        <v>-9216</v>
      </c>
      <c r="Z32" s="64">
        <f t="shared" si="4"/>
        <v>65699</v>
      </c>
      <c r="AA32" s="66">
        <f t="shared" si="5"/>
        <v>-41115</v>
      </c>
      <c r="AB32" s="64">
        <f t="shared" si="6"/>
        <v>168715</v>
      </c>
      <c r="AC32" s="66">
        <f t="shared" si="7"/>
        <v>18632</v>
      </c>
      <c r="AD32" s="64">
        <f t="shared" si="9"/>
        <v>126131</v>
      </c>
      <c r="AE32" s="66">
        <f t="shared" si="10"/>
        <v>76354</v>
      </c>
      <c r="AH32" s="16" t="s">
        <v>150</v>
      </c>
      <c r="AN32" s="13"/>
    </row>
    <row r="33" spans="1:33" ht="21">
      <c r="A33" s="126"/>
      <c r="B33" s="13" t="s">
        <v>151</v>
      </c>
      <c r="C33" s="67" t="s">
        <v>129</v>
      </c>
      <c r="E33" s="68">
        <f t="shared" si="8"/>
        <v>4617061</v>
      </c>
      <c r="F33" s="68">
        <f t="shared" si="8"/>
        <v>4608439</v>
      </c>
      <c r="G33" s="68">
        <f t="shared" si="8"/>
        <v>4552183</v>
      </c>
      <c r="H33" s="68">
        <f t="shared" si="8"/>
        <v>4610366</v>
      </c>
      <c r="I33" s="68">
        <f t="shared" si="8"/>
        <v>4577447</v>
      </c>
      <c r="J33" s="68">
        <f t="shared" si="8"/>
        <v>4425404</v>
      </c>
      <c r="K33" s="68">
        <f t="shared" si="8"/>
        <v>4562743</v>
      </c>
      <c r="L33" s="68">
        <f t="shared" si="8"/>
        <v>4646635</v>
      </c>
      <c r="M33" s="68">
        <f t="shared" si="8"/>
        <v>4675008</v>
      </c>
      <c r="N33" s="68">
        <f t="shared" si="8"/>
        <v>4575832</v>
      </c>
      <c r="O33" s="68">
        <f t="shared" si="8"/>
        <v>4658728</v>
      </c>
      <c r="P33" s="68">
        <f t="shared" si="8"/>
        <v>4716397</v>
      </c>
      <c r="Q33" s="68">
        <f t="shared" si="8"/>
        <v>4674190</v>
      </c>
      <c r="R33" s="68">
        <f t="shared" si="8"/>
        <v>4726100</v>
      </c>
      <c r="S33" s="68">
        <f t="shared" si="8"/>
        <v>4778496</v>
      </c>
      <c r="T33" s="68">
        <f t="shared" si="8"/>
        <v>4759088</v>
      </c>
      <c r="U33" s="68">
        <f t="shared" si="8"/>
        <v>4737027</v>
      </c>
      <c r="V33" s="68">
        <f t="shared" si="8"/>
        <v>4782104</v>
      </c>
      <c r="W33" s="69">
        <f t="shared" si="2"/>
        <v>95985</v>
      </c>
      <c r="X33" s="70">
        <f t="shared" si="2"/>
        <v>69762</v>
      </c>
      <c r="Y33" s="71">
        <f t="shared" si="3"/>
        <v>57669</v>
      </c>
      <c r="Z33" s="72">
        <f t="shared" si="4"/>
        <v>-818</v>
      </c>
      <c r="AA33" s="73">
        <f t="shared" si="5"/>
        <v>-42207</v>
      </c>
      <c r="AB33" s="72">
        <f t="shared" si="6"/>
        <v>150268</v>
      </c>
      <c r="AC33" s="73">
        <f t="shared" si="7"/>
        <v>51910</v>
      </c>
      <c r="AD33" s="72">
        <f t="shared" si="9"/>
        <v>56004</v>
      </c>
      <c r="AE33" s="73">
        <f t="shared" si="10"/>
        <v>45077</v>
      </c>
    </row>
    <row r="34" spans="1:33">
      <c r="A34" s="126"/>
      <c r="B34" s="13" t="s">
        <v>152</v>
      </c>
      <c r="C34" s="67" t="s">
        <v>130</v>
      </c>
      <c r="E34" s="68">
        <f t="shared" si="8"/>
        <v>1320170</v>
      </c>
      <c r="F34" s="68">
        <f t="shared" si="8"/>
        <v>1303999</v>
      </c>
      <c r="G34" s="68">
        <f t="shared" si="8"/>
        <v>1334763</v>
      </c>
      <c r="H34" s="68">
        <f t="shared" si="8"/>
        <v>1352957</v>
      </c>
      <c r="I34" s="68">
        <f t="shared" si="8"/>
        <v>1430804</v>
      </c>
      <c r="J34" s="68">
        <f t="shared" si="8"/>
        <v>1379319</v>
      </c>
      <c r="K34" s="68">
        <f t="shared" si="8"/>
        <v>1440775</v>
      </c>
      <c r="L34" s="68">
        <f t="shared" si="8"/>
        <v>1422194</v>
      </c>
      <c r="M34" s="68">
        <f t="shared" si="8"/>
        <v>1480928</v>
      </c>
      <c r="N34" s="68">
        <f t="shared" si="8"/>
        <v>1495719</v>
      </c>
      <c r="O34" s="68">
        <f t="shared" si="8"/>
        <v>1613237</v>
      </c>
      <c r="P34" s="68">
        <f t="shared" si="8"/>
        <v>1546352</v>
      </c>
      <c r="Q34" s="68">
        <f t="shared" si="8"/>
        <v>1547444</v>
      </c>
      <c r="R34" s="68">
        <f t="shared" si="8"/>
        <v>1514166</v>
      </c>
      <c r="S34" s="68">
        <f t="shared" si="8"/>
        <v>1525941</v>
      </c>
      <c r="T34" s="68">
        <f t="shared" si="8"/>
        <v>1530597</v>
      </c>
      <c r="U34" s="68">
        <f t="shared" si="8"/>
        <v>1553016</v>
      </c>
      <c r="V34" s="68">
        <f t="shared" si="8"/>
        <v>1584293</v>
      </c>
      <c r="W34" s="69">
        <f t="shared" si="2"/>
        <v>172462</v>
      </c>
      <c r="X34" s="70">
        <f t="shared" si="2"/>
        <v>124158</v>
      </c>
      <c r="Y34" s="71">
        <f t="shared" si="3"/>
        <v>-66885</v>
      </c>
      <c r="Z34" s="72">
        <f t="shared" si="4"/>
        <v>66516</v>
      </c>
      <c r="AA34" s="73">
        <f t="shared" si="5"/>
        <v>1092</v>
      </c>
      <c r="AB34" s="72">
        <f t="shared" si="6"/>
        <v>18447</v>
      </c>
      <c r="AC34" s="73">
        <f t="shared" si="7"/>
        <v>-33278</v>
      </c>
      <c r="AD34" s="72">
        <f t="shared" si="9"/>
        <v>70127</v>
      </c>
      <c r="AE34" s="73">
        <f t="shared" si="10"/>
        <v>31277</v>
      </c>
    </row>
    <row r="35" spans="1:33">
      <c r="A35" s="126"/>
      <c r="C35" s="9" t="s">
        <v>131</v>
      </c>
      <c r="E35" s="74">
        <f t="shared" si="8"/>
        <v>15949758</v>
      </c>
      <c r="F35" s="74">
        <f t="shared" si="8"/>
        <v>15324490</v>
      </c>
      <c r="G35" s="74">
        <f t="shared" si="8"/>
        <v>15514862</v>
      </c>
      <c r="H35" s="74">
        <f t="shared" si="8"/>
        <v>15432531</v>
      </c>
      <c r="I35" s="74">
        <f t="shared" si="8"/>
        <v>15632230</v>
      </c>
      <c r="J35" s="74">
        <f t="shared" si="8"/>
        <v>15143276</v>
      </c>
      <c r="K35" s="74">
        <f t="shared" si="8"/>
        <v>15631773</v>
      </c>
      <c r="L35" s="74">
        <f t="shared" si="8"/>
        <v>15872774</v>
      </c>
      <c r="M35" s="74">
        <f t="shared" si="8"/>
        <v>15881099</v>
      </c>
      <c r="N35" s="74">
        <f t="shared" si="8"/>
        <v>15843508</v>
      </c>
      <c r="O35" s="74">
        <f t="shared" si="8"/>
        <v>16073755</v>
      </c>
      <c r="P35" s="74">
        <f t="shared" si="8"/>
        <v>15974089</v>
      </c>
      <c r="Q35" s="74">
        <f t="shared" si="8"/>
        <v>16178568</v>
      </c>
      <c r="R35" s="74">
        <f t="shared" si="8"/>
        <v>16208988</v>
      </c>
      <c r="S35" s="74">
        <f t="shared" si="8"/>
        <v>16468950</v>
      </c>
      <c r="T35" s="74">
        <f t="shared" si="8"/>
        <v>16464585</v>
      </c>
      <c r="U35" s="74">
        <f t="shared" si="8"/>
        <v>16662625</v>
      </c>
      <c r="V35" s="74">
        <f t="shared" si="8"/>
        <v>16505409</v>
      </c>
      <c r="W35" s="64">
        <f t="shared" si="2"/>
        <v>441982</v>
      </c>
      <c r="X35" s="65">
        <f t="shared" si="2"/>
        <v>101315</v>
      </c>
      <c r="Y35" s="66">
        <f t="shared" si="3"/>
        <v>-99666</v>
      </c>
      <c r="Z35" s="64">
        <f t="shared" si="4"/>
        <v>297469</v>
      </c>
      <c r="AA35" s="66">
        <f t="shared" si="5"/>
        <v>204479</v>
      </c>
      <c r="AB35" s="64">
        <f t="shared" si="6"/>
        <v>365480</v>
      </c>
      <c r="AC35" s="66">
        <f t="shared" si="7"/>
        <v>30420</v>
      </c>
      <c r="AD35" s="64">
        <f t="shared" si="9"/>
        <v>296421</v>
      </c>
      <c r="AE35" s="66">
        <f t="shared" si="10"/>
        <v>-157216</v>
      </c>
    </row>
    <row r="36" spans="1:33" ht="21">
      <c r="A36" s="126"/>
      <c r="B36" s="13" t="s">
        <v>153</v>
      </c>
      <c r="C36" s="67" t="s">
        <v>132</v>
      </c>
      <c r="E36" s="68">
        <f t="shared" si="8"/>
        <v>4509766</v>
      </c>
      <c r="F36" s="68">
        <f t="shared" si="8"/>
        <v>4212846</v>
      </c>
      <c r="G36" s="68">
        <f t="shared" si="8"/>
        <v>4501639</v>
      </c>
      <c r="H36" s="68">
        <f t="shared" si="8"/>
        <v>4273344</v>
      </c>
      <c r="I36" s="68">
        <f t="shared" si="8"/>
        <v>4309435</v>
      </c>
      <c r="J36" s="68">
        <f t="shared" si="8"/>
        <v>3916853</v>
      </c>
      <c r="K36" s="68">
        <f t="shared" si="8"/>
        <v>4222105</v>
      </c>
      <c r="L36" s="68">
        <f t="shared" si="8"/>
        <v>4626510</v>
      </c>
      <c r="M36" s="68">
        <f t="shared" si="8"/>
        <v>4472272</v>
      </c>
      <c r="N36" s="68">
        <f t="shared" si="8"/>
        <v>4406803</v>
      </c>
      <c r="O36" s="68">
        <f t="shared" si="8"/>
        <v>4582348</v>
      </c>
      <c r="P36" s="68">
        <f t="shared" si="8"/>
        <v>4625240</v>
      </c>
      <c r="Q36" s="68">
        <f t="shared" si="8"/>
        <v>4553816</v>
      </c>
      <c r="R36" s="68">
        <f t="shared" si="8"/>
        <v>4570328</v>
      </c>
      <c r="S36" s="68">
        <f t="shared" si="8"/>
        <v>4766095</v>
      </c>
      <c r="T36" s="68">
        <f t="shared" si="8"/>
        <v>4845472</v>
      </c>
      <c r="U36" s="68">
        <f t="shared" si="8"/>
        <v>4622015</v>
      </c>
      <c r="V36" s="68">
        <f t="shared" si="8"/>
        <v>4615165</v>
      </c>
      <c r="W36" s="69">
        <f t="shared" si="2"/>
        <v>360243</v>
      </c>
      <c r="X36" s="70">
        <f t="shared" si="2"/>
        <v>-1270</v>
      </c>
      <c r="Y36" s="71">
        <f t="shared" si="3"/>
        <v>42892</v>
      </c>
      <c r="Z36" s="72">
        <f t="shared" si="4"/>
        <v>81544</v>
      </c>
      <c r="AA36" s="73">
        <f t="shared" si="5"/>
        <v>-71424</v>
      </c>
      <c r="AB36" s="72">
        <f t="shared" si="6"/>
        <v>163525</v>
      </c>
      <c r="AC36" s="73">
        <f t="shared" si="7"/>
        <v>16512</v>
      </c>
      <c r="AD36" s="72">
        <f t="shared" si="9"/>
        <v>44837</v>
      </c>
      <c r="AE36" s="73">
        <f t="shared" si="10"/>
        <v>-6850</v>
      </c>
    </row>
    <row r="37" spans="1:33" ht="21.75" thickBot="1">
      <c r="A37" s="128"/>
      <c r="B37" s="75" t="s">
        <v>154</v>
      </c>
      <c r="C37" s="76" t="s">
        <v>133</v>
      </c>
      <c r="D37" s="77"/>
      <c r="E37" s="78">
        <f t="shared" si="8"/>
        <v>11439992</v>
      </c>
      <c r="F37" s="78">
        <f t="shared" si="8"/>
        <v>11111644</v>
      </c>
      <c r="G37" s="78">
        <f t="shared" si="8"/>
        <v>11013223</v>
      </c>
      <c r="H37" s="78">
        <f t="shared" si="8"/>
        <v>11159187</v>
      </c>
      <c r="I37" s="78">
        <f t="shared" si="8"/>
        <v>11322795</v>
      </c>
      <c r="J37" s="78">
        <f t="shared" si="8"/>
        <v>11226423</v>
      </c>
      <c r="K37" s="78">
        <f t="shared" si="8"/>
        <v>11409667</v>
      </c>
      <c r="L37" s="78">
        <f t="shared" si="8"/>
        <v>11246264</v>
      </c>
      <c r="M37" s="78">
        <f t="shared" si="8"/>
        <v>11408827</v>
      </c>
      <c r="N37" s="78">
        <f t="shared" si="8"/>
        <v>11436704</v>
      </c>
      <c r="O37" s="78">
        <f t="shared" si="8"/>
        <v>11491407</v>
      </c>
      <c r="P37" s="78">
        <f t="shared" si="8"/>
        <v>11348848</v>
      </c>
      <c r="Q37" s="78">
        <f t="shared" si="8"/>
        <v>11624752</v>
      </c>
      <c r="R37" s="78">
        <f t="shared" si="8"/>
        <v>11638660</v>
      </c>
      <c r="S37" s="78">
        <f t="shared" si="8"/>
        <v>11702855</v>
      </c>
      <c r="T37" s="78">
        <f t="shared" si="8"/>
        <v>11619113</v>
      </c>
      <c r="U37" s="78">
        <f t="shared" si="8"/>
        <v>12040611</v>
      </c>
      <c r="V37" s="78">
        <f t="shared" si="8"/>
        <v>11890244</v>
      </c>
      <c r="W37" s="79">
        <f t="shared" si="2"/>
        <v>81740</v>
      </c>
      <c r="X37" s="80">
        <f t="shared" si="2"/>
        <v>102584</v>
      </c>
      <c r="Y37" s="81">
        <f t="shared" si="3"/>
        <v>-142559</v>
      </c>
      <c r="Z37" s="82">
        <f t="shared" si="4"/>
        <v>215925</v>
      </c>
      <c r="AA37" s="83">
        <f t="shared" si="5"/>
        <v>275904</v>
      </c>
      <c r="AB37" s="82">
        <f t="shared" si="6"/>
        <v>201956</v>
      </c>
      <c r="AC37" s="83">
        <f t="shared" si="7"/>
        <v>13908</v>
      </c>
      <c r="AD37" s="82">
        <f t="shared" si="9"/>
        <v>251584</v>
      </c>
      <c r="AE37" s="83">
        <f t="shared" si="10"/>
        <v>-150367</v>
      </c>
    </row>
    <row r="38" spans="1:33">
      <c r="A38" s="126" t="s">
        <v>46</v>
      </c>
      <c r="B38" s="62" t="s">
        <v>148</v>
      </c>
      <c r="C38" s="84" t="s">
        <v>113</v>
      </c>
      <c r="E38" s="63">
        <f t="shared" si="8"/>
        <v>468363</v>
      </c>
      <c r="F38" s="63">
        <f t="shared" si="8"/>
        <v>468609</v>
      </c>
      <c r="G38" s="63">
        <f t="shared" si="8"/>
        <v>485229</v>
      </c>
      <c r="H38" s="63">
        <f t="shared" si="8"/>
        <v>479244</v>
      </c>
      <c r="I38" s="63">
        <f t="shared" si="8"/>
        <v>484388</v>
      </c>
      <c r="J38" s="63">
        <f t="shared" si="8"/>
        <v>458777</v>
      </c>
      <c r="K38" s="63">
        <f t="shared" si="8"/>
        <v>477007</v>
      </c>
      <c r="L38" s="63">
        <f t="shared" si="8"/>
        <v>491195</v>
      </c>
      <c r="M38" s="63">
        <f t="shared" si="8"/>
        <v>510572</v>
      </c>
      <c r="N38" s="63">
        <f t="shared" si="8"/>
        <v>482312</v>
      </c>
      <c r="O38" s="63">
        <f t="shared" si="8"/>
        <v>477317</v>
      </c>
      <c r="P38" s="63">
        <f>P16*1000</f>
        <v>471357</v>
      </c>
      <c r="Q38" s="63">
        <f>Q16*1000</f>
        <v>500410</v>
      </c>
      <c r="R38" s="63">
        <f>R16*1000</f>
        <v>499582</v>
      </c>
      <c r="S38" s="63">
        <f t="shared" si="8"/>
        <v>498478</v>
      </c>
      <c r="T38" s="63">
        <f t="shared" si="8"/>
        <v>503297</v>
      </c>
      <c r="U38" s="63">
        <f t="shared" si="8"/>
        <v>507106</v>
      </c>
      <c r="V38" s="63">
        <f>V16*1000</f>
        <v>502077</v>
      </c>
      <c r="W38" s="64">
        <f t="shared" si="2"/>
        <v>310</v>
      </c>
      <c r="X38" s="65">
        <f t="shared" si="2"/>
        <v>-19838</v>
      </c>
      <c r="Y38" s="66">
        <f t="shared" si="3"/>
        <v>-5960</v>
      </c>
      <c r="Z38" s="64">
        <f t="shared" si="4"/>
        <v>-10162</v>
      </c>
      <c r="AA38" s="66">
        <f t="shared" si="5"/>
        <v>29053</v>
      </c>
      <c r="AB38" s="64">
        <f t="shared" si="6"/>
        <v>17270</v>
      </c>
      <c r="AC38" s="66">
        <f t="shared" si="7"/>
        <v>-828</v>
      </c>
      <c r="AD38" s="64">
        <f t="shared" si="9"/>
        <v>2495</v>
      </c>
      <c r="AE38" s="66">
        <f t="shared" si="10"/>
        <v>-5029</v>
      </c>
    </row>
    <row r="39" spans="1:33" ht="21">
      <c r="A39" s="126"/>
      <c r="B39" s="13" t="s">
        <v>155</v>
      </c>
      <c r="C39" s="67" t="s">
        <v>127</v>
      </c>
      <c r="E39" s="68">
        <f t="shared" si="8"/>
        <v>13569</v>
      </c>
      <c r="F39" s="68">
        <f t="shared" si="8"/>
        <v>18554</v>
      </c>
      <c r="G39" s="68">
        <f t="shared" si="8"/>
        <v>20225</v>
      </c>
      <c r="H39" s="68">
        <f t="shared" si="8"/>
        <v>20355</v>
      </c>
      <c r="I39" s="68">
        <f t="shared" si="8"/>
        <v>21550</v>
      </c>
      <c r="J39" s="68">
        <f t="shared" si="8"/>
        <v>20790</v>
      </c>
      <c r="K39" s="68">
        <f t="shared" si="8"/>
        <v>23342</v>
      </c>
      <c r="L39" s="68">
        <f t="shared" si="8"/>
        <v>22320</v>
      </c>
      <c r="M39" s="68">
        <f t="shared" si="8"/>
        <v>19750</v>
      </c>
      <c r="N39" s="68">
        <f t="shared" si="8"/>
        <v>26329</v>
      </c>
      <c r="O39" s="68">
        <f t="shared" si="8"/>
        <v>23153</v>
      </c>
      <c r="P39" s="68">
        <f t="shared" si="8"/>
        <v>22009</v>
      </c>
      <c r="Q39" s="68">
        <f t="shared" si="8"/>
        <v>27176</v>
      </c>
      <c r="R39" s="68">
        <f t="shared" si="8"/>
        <v>21912</v>
      </c>
      <c r="S39" s="68">
        <f t="shared" si="8"/>
        <v>20080</v>
      </c>
      <c r="T39" s="68">
        <f t="shared" si="8"/>
        <v>18853</v>
      </c>
      <c r="U39" s="68">
        <f t="shared" si="8"/>
        <v>13848</v>
      </c>
      <c r="V39" s="85">
        <f t="shared" si="8"/>
        <v>15327</v>
      </c>
      <c r="W39" s="69">
        <f t="shared" si="2"/>
        <v>-189</v>
      </c>
      <c r="X39" s="70">
        <f t="shared" si="2"/>
        <v>-311</v>
      </c>
      <c r="Y39" s="71">
        <f t="shared" si="3"/>
        <v>-1144</v>
      </c>
      <c r="Z39" s="72">
        <f t="shared" si="4"/>
        <v>7426</v>
      </c>
      <c r="AA39" s="73">
        <f t="shared" si="5"/>
        <v>5167</v>
      </c>
      <c r="AB39" s="72">
        <f t="shared" si="6"/>
        <v>-4417</v>
      </c>
      <c r="AC39" s="73">
        <f t="shared" si="7"/>
        <v>-5264</v>
      </c>
      <c r="AD39" s="72">
        <f>V39-R39</f>
        <v>-6585</v>
      </c>
      <c r="AE39" s="73">
        <f t="shared" si="10"/>
        <v>1479</v>
      </c>
    </row>
    <row r="40" spans="1:33">
      <c r="A40" s="126"/>
      <c r="C40" s="9" t="s">
        <v>128</v>
      </c>
      <c r="E40" s="74">
        <f t="shared" si="8"/>
        <v>131487</v>
      </c>
      <c r="F40" s="74">
        <f t="shared" si="8"/>
        <v>145512</v>
      </c>
      <c r="G40" s="74">
        <f t="shared" si="8"/>
        <v>147245</v>
      </c>
      <c r="H40" s="74">
        <f t="shared" si="8"/>
        <v>140286</v>
      </c>
      <c r="I40" s="74">
        <f t="shared" si="8"/>
        <v>137520</v>
      </c>
      <c r="J40" s="74">
        <f t="shared" si="8"/>
        <v>127836</v>
      </c>
      <c r="K40" s="74">
        <f t="shared" si="8"/>
        <v>139274</v>
      </c>
      <c r="L40" s="74">
        <f t="shared" si="8"/>
        <v>142858</v>
      </c>
      <c r="M40" s="74">
        <f t="shared" si="8"/>
        <v>140111</v>
      </c>
      <c r="N40" s="74">
        <f t="shared" si="8"/>
        <v>133193</v>
      </c>
      <c r="O40" s="74">
        <f t="shared" si="8"/>
        <v>139588</v>
      </c>
      <c r="P40" s="74">
        <f t="shared" si="8"/>
        <v>120962</v>
      </c>
      <c r="Q40" s="74">
        <f t="shared" si="8"/>
        <v>135728</v>
      </c>
      <c r="R40" s="74">
        <f t="shared" si="8"/>
        <v>140426</v>
      </c>
      <c r="S40" s="74">
        <f t="shared" si="8"/>
        <v>142016</v>
      </c>
      <c r="T40" s="74">
        <f t="shared" si="8"/>
        <v>152526</v>
      </c>
      <c r="U40" s="74">
        <f t="shared" si="8"/>
        <v>146051</v>
      </c>
      <c r="V40" s="74">
        <f t="shared" si="8"/>
        <v>135206</v>
      </c>
      <c r="W40" s="64">
        <f t="shared" si="2"/>
        <v>314</v>
      </c>
      <c r="X40" s="65">
        <f t="shared" si="2"/>
        <v>-21896</v>
      </c>
      <c r="Y40" s="66">
        <f t="shared" si="3"/>
        <v>-18626</v>
      </c>
      <c r="Z40" s="64">
        <f t="shared" si="4"/>
        <v>-4383</v>
      </c>
      <c r="AA40" s="66">
        <f t="shared" si="5"/>
        <v>14766</v>
      </c>
      <c r="AB40" s="64">
        <f t="shared" si="6"/>
        <v>7233</v>
      </c>
      <c r="AC40" s="66">
        <f t="shared" si="7"/>
        <v>4698</v>
      </c>
      <c r="AD40" s="64">
        <f t="shared" si="9"/>
        <v>-5220</v>
      </c>
      <c r="AE40" s="66">
        <f t="shared" si="10"/>
        <v>-10845</v>
      </c>
    </row>
    <row r="41" spans="1:33" ht="21">
      <c r="A41" s="126"/>
      <c r="B41" s="13" t="s">
        <v>151</v>
      </c>
      <c r="C41" s="67" t="s">
        <v>129</v>
      </c>
      <c r="E41" s="68">
        <f t="shared" si="8"/>
        <v>102707</v>
      </c>
      <c r="F41" s="68">
        <f t="shared" si="8"/>
        <v>107687</v>
      </c>
      <c r="G41" s="68">
        <f t="shared" si="8"/>
        <v>109036</v>
      </c>
      <c r="H41" s="68">
        <f t="shared" si="8"/>
        <v>110072</v>
      </c>
      <c r="I41" s="68">
        <f t="shared" si="8"/>
        <v>98260</v>
      </c>
      <c r="J41" s="68">
        <f t="shared" si="8"/>
        <v>92387</v>
      </c>
      <c r="K41" s="68">
        <f t="shared" si="8"/>
        <v>102652</v>
      </c>
      <c r="L41" s="68">
        <f t="shared" si="8"/>
        <v>100371</v>
      </c>
      <c r="M41" s="68">
        <f t="shared" si="8"/>
        <v>97631</v>
      </c>
      <c r="N41" s="68">
        <f t="shared" si="8"/>
        <v>94661</v>
      </c>
      <c r="O41" s="68">
        <f t="shared" si="8"/>
        <v>104026</v>
      </c>
      <c r="P41" s="68">
        <f t="shared" si="8"/>
        <v>86622</v>
      </c>
      <c r="Q41" s="68">
        <f t="shared" si="8"/>
        <v>95865</v>
      </c>
      <c r="R41" s="68">
        <f t="shared" si="8"/>
        <v>101233</v>
      </c>
      <c r="S41" s="68">
        <f t="shared" si="8"/>
        <v>110886</v>
      </c>
      <c r="T41" s="68">
        <f t="shared" si="8"/>
        <v>107914</v>
      </c>
      <c r="U41" s="68">
        <f t="shared" si="8"/>
        <v>101899</v>
      </c>
      <c r="V41" s="85">
        <f t="shared" si="8"/>
        <v>103026</v>
      </c>
      <c r="W41" s="69">
        <f t="shared" si="2"/>
        <v>1374</v>
      </c>
      <c r="X41" s="70">
        <f t="shared" si="2"/>
        <v>-13749</v>
      </c>
      <c r="Y41" s="71">
        <f t="shared" si="3"/>
        <v>-17404</v>
      </c>
      <c r="Z41" s="72">
        <f t="shared" si="4"/>
        <v>-1766</v>
      </c>
      <c r="AA41" s="73">
        <f t="shared" si="5"/>
        <v>9243</v>
      </c>
      <c r="AB41" s="72">
        <f t="shared" si="6"/>
        <v>6572</v>
      </c>
      <c r="AC41" s="73">
        <f t="shared" si="7"/>
        <v>5368</v>
      </c>
      <c r="AD41" s="72">
        <f t="shared" si="9"/>
        <v>1793</v>
      </c>
      <c r="AE41" s="73">
        <f t="shared" si="10"/>
        <v>1127</v>
      </c>
    </row>
    <row r="42" spans="1:33">
      <c r="A42" s="126"/>
      <c r="B42" s="13" t="s">
        <v>156</v>
      </c>
      <c r="C42" s="67" t="s">
        <v>130</v>
      </c>
      <c r="E42" s="68">
        <f t="shared" si="8"/>
        <v>28780</v>
      </c>
      <c r="F42" s="68">
        <f t="shared" si="8"/>
        <v>37825</v>
      </c>
      <c r="G42" s="68">
        <f t="shared" si="8"/>
        <v>38209</v>
      </c>
      <c r="H42" s="68">
        <f t="shared" si="8"/>
        <v>30214</v>
      </c>
      <c r="I42" s="68">
        <f t="shared" si="8"/>
        <v>39260</v>
      </c>
      <c r="J42" s="68">
        <f t="shared" si="8"/>
        <v>35450</v>
      </c>
      <c r="K42" s="68">
        <f t="shared" si="8"/>
        <v>36622</v>
      </c>
      <c r="L42" s="68">
        <f t="shared" si="8"/>
        <v>42487</v>
      </c>
      <c r="M42" s="68">
        <f t="shared" si="8"/>
        <v>42480</v>
      </c>
      <c r="N42" s="68">
        <f t="shared" si="8"/>
        <v>38533</v>
      </c>
      <c r="O42" s="68">
        <f t="shared" si="8"/>
        <v>35562</v>
      </c>
      <c r="P42" s="68">
        <f t="shared" si="8"/>
        <v>34340</v>
      </c>
      <c r="Q42" s="68">
        <f t="shared" si="8"/>
        <v>39863</v>
      </c>
      <c r="R42" s="68">
        <f t="shared" si="8"/>
        <v>39193</v>
      </c>
      <c r="S42" s="68">
        <f t="shared" si="8"/>
        <v>31130</v>
      </c>
      <c r="T42" s="68">
        <f t="shared" si="8"/>
        <v>44612</v>
      </c>
      <c r="U42" s="68">
        <f t="shared" si="8"/>
        <v>44152</v>
      </c>
      <c r="V42" s="85">
        <f t="shared" si="8"/>
        <v>32180.999999999996</v>
      </c>
      <c r="W42" s="69">
        <f t="shared" si="2"/>
        <v>-1060</v>
      </c>
      <c r="X42" s="70">
        <f t="shared" si="2"/>
        <v>-8147</v>
      </c>
      <c r="Y42" s="71">
        <f t="shared" si="3"/>
        <v>-1222</v>
      </c>
      <c r="Z42" s="72">
        <f t="shared" si="4"/>
        <v>-2617</v>
      </c>
      <c r="AA42" s="73">
        <f t="shared" si="5"/>
        <v>5523</v>
      </c>
      <c r="AB42" s="72">
        <f t="shared" si="6"/>
        <v>660</v>
      </c>
      <c r="AC42" s="73">
        <f t="shared" si="7"/>
        <v>-670</v>
      </c>
      <c r="AD42" s="72">
        <f t="shared" si="9"/>
        <v>-7012.0000000000036</v>
      </c>
      <c r="AE42" s="73">
        <f t="shared" si="10"/>
        <v>-11971.000000000004</v>
      </c>
    </row>
    <row r="43" spans="1:33">
      <c r="A43" s="126"/>
      <c r="C43" s="9" t="s">
        <v>131</v>
      </c>
      <c r="E43" s="74">
        <f t="shared" si="8"/>
        <v>323307</v>
      </c>
      <c r="F43" s="74">
        <f t="shared" si="8"/>
        <v>304544</v>
      </c>
      <c r="G43" s="74">
        <f t="shared" si="8"/>
        <v>317759</v>
      </c>
      <c r="H43" s="74">
        <f t="shared" si="8"/>
        <v>318603</v>
      </c>
      <c r="I43" s="74">
        <f t="shared" si="8"/>
        <v>325317</v>
      </c>
      <c r="J43" s="74">
        <f t="shared" si="8"/>
        <v>310151</v>
      </c>
      <c r="K43" s="74">
        <f t="shared" si="8"/>
        <v>314390</v>
      </c>
      <c r="L43" s="74">
        <f t="shared" si="8"/>
        <v>326018</v>
      </c>
      <c r="M43" s="74">
        <f t="shared" si="8"/>
        <v>350711</v>
      </c>
      <c r="N43" s="74">
        <f t="shared" si="8"/>
        <v>322791</v>
      </c>
      <c r="O43" s="74">
        <f t="shared" si="8"/>
        <v>314575</v>
      </c>
      <c r="P43" s="74">
        <f t="shared" si="8"/>
        <v>328386</v>
      </c>
      <c r="Q43" s="74">
        <f t="shared" si="8"/>
        <v>337506</v>
      </c>
      <c r="R43" s="74">
        <f t="shared" si="8"/>
        <v>337244</v>
      </c>
      <c r="S43" s="74">
        <f t="shared" si="8"/>
        <v>336382</v>
      </c>
      <c r="T43" s="74">
        <f t="shared" si="8"/>
        <v>331918</v>
      </c>
      <c r="U43" s="74">
        <f t="shared" si="8"/>
        <v>347207</v>
      </c>
      <c r="V43" s="74">
        <f t="shared" si="8"/>
        <v>351544</v>
      </c>
      <c r="W43" s="64">
        <f t="shared" si="2"/>
        <v>185</v>
      </c>
      <c r="X43" s="65">
        <f t="shared" si="2"/>
        <v>2368</v>
      </c>
      <c r="Y43" s="66">
        <f t="shared" si="3"/>
        <v>13811</v>
      </c>
      <c r="Z43" s="64">
        <f t="shared" si="4"/>
        <v>-13205</v>
      </c>
      <c r="AA43" s="66">
        <f t="shared" si="5"/>
        <v>9120</v>
      </c>
      <c r="AB43" s="64">
        <f t="shared" si="6"/>
        <v>14453</v>
      </c>
      <c r="AC43" s="66">
        <f t="shared" si="7"/>
        <v>-262</v>
      </c>
      <c r="AD43" s="64">
        <f t="shared" si="9"/>
        <v>14300</v>
      </c>
      <c r="AE43" s="66">
        <f t="shared" si="10"/>
        <v>4337</v>
      </c>
    </row>
    <row r="44" spans="1:33" ht="21">
      <c r="A44" s="126"/>
      <c r="B44" s="13" t="s">
        <v>153</v>
      </c>
      <c r="C44" s="67" t="s">
        <v>132</v>
      </c>
      <c r="E44" s="68">
        <f t="shared" si="8"/>
        <v>107624</v>
      </c>
      <c r="F44" s="68">
        <f t="shared" si="8"/>
        <v>88314</v>
      </c>
      <c r="G44" s="68">
        <f t="shared" si="8"/>
        <v>102042</v>
      </c>
      <c r="H44" s="68">
        <f t="shared" si="8"/>
        <v>94548</v>
      </c>
      <c r="I44" s="68">
        <f t="shared" si="8"/>
        <v>95525</v>
      </c>
      <c r="J44" s="68">
        <f t="shared" si="8"/>
        <v>89982</v>
      </c>
      <c r="K44" s="68">
        <f t="shared" si="8"/>
        <v>81112</v>
      </c>
      <c r="L44" s="68">
        <f t="shared" si="8"/>
        <v>103294</v>
      </c>
      <c r="M44" s="68">
        <f t="shared" si="8"/>
        <v>107712</v>
      </c>
      <c r="N44" s="68">
        <f t="shared" si="8"/>
        <v>96843</v>
      </c>
      <c r="O44" s="68">
        <f t="shared" si="8"/>
        <v>94821</v>
      </c>
      <c r="P44" s="68">
        <f t="shared" si="8"/>
        <v>96848</v>
      </c>
      <c r="Q44" s="68">
        <f t="shared" si="8"/>
        <v>94247</v>
      </c>
      <c r="R44" s="68">
        <f t="shared" si="8"/>
        <v>97283</v>
      </c>
      <c r="S44" s="68">
        <f t="shared" si="8"/>
        <v>108163</v>
      </c>
      <c r="T44" s="68">
        <f t="shared" si="8"/>
        <v>100605</v>
      </c>
      <c r="U44" s="68">
        <f t="shared" si="8"/>
        <v>99457</v>
      </c>
      <c r="V44" s="85">
        <f t="shared" si="8"/>
        <v>120007</v>
      </c>
      <c r="W44" s="69">
        <f t="shared" si="2"/>
        <v>13709</v>
      </c>
      <c r="X44" s="70">
        <f t="shared" si="2"/>
        <v>-6446</v>
      </c>
      <c r="Y44" s="71">
        <f t="shared" si="3"/>
        <v>2027</v>
      </c>
      <c r="Z44" s="72">
        <f t="shared" si="4"/>
        <v>-13465</v>
      </c>
      <c r="AA44" s="73">
        <f t="shared" si="5"/>
        <v>-2601</v>
      </c>
      <c r="AB44" s="72">
        <f t="shared" si="6"/>
        <v>440</v>
      </c>
      <c r="AC44" s="73">
        <f t="shared" si="7"/>
        <v>3036</v>
      </c>
      <c r="AD44" s="72">
        <f t="shared" si="9"/>
        <v>22724</v>
      </c>
      <c r="AE44" s="73">
        <f t="shared" si="10"/>
        <v>20550</v>
      </c>
    </row>
    <row r="45" spans="1:33" ht="21.75" thickBot="1">
      <c r="A45" s="127"/>
      <c r="B45" s="75" t="s">
        <v>154</v>
      </c>
      <c r="C45" s="67" t="s">
        <v>133</v>
      </c>
      <c r="E45" s="68">
        <f t="shared" si="8"/>
        <v>215683</v>
      </c>
      <c r="F45" s="68">
        <f t="shared" si="8"/>
        <v>216229</v>
      </c>
      <c r="G45" s="68">
        <f t="shared" si="8"/>
        <v>215717</v>
      </c>
      <c r="H45" s="68">
        <f t="shared" si="8"/>
        <v>224055</v>
      </c>
      <c r="I45" s="68">
        <f t="shared" si="8"/>
        <v>229793</v>
      </c>
      <c r="J45" s="68">
        <f t="shared" si="8"/>
        <v>220169</v>
      </c>
      <c r="K45" s="68">
        <f t="shared" si="8"/>
        <v>233279</v>
      </c>
      <c r="L45" s="68">
        <f t="shared" si="8"/>
        <v>222724</v>
      </c>
      <c r="M45" s="68">
        <f t="shared" si="8"/>
        <v>242999</v>
      </c>
      <c r="N45" s="68">
        <f t="shared" si="8"/>
        <v>225947</v>
      </c>
      <c r="O45" s="68">
        <f t="shared" si="8"/>
        <v>219754</v>
      </c>
      <c r="P45" s="68">
        <f>P23*1000</f>
        <v>231537</v>
      </c>
      <c r="Q45" s="68">
        <f>Q23*1000</f>
        <v>243259</v>
      </c>
      <c r="R45" s="68">
        <f>R23*1000</f>
        <v>239962</v>
      </c>
      <c r="S45" s="68">
        <f t="shared" ref="S45:V45" si="11">S23*1000</f>
        <v>228219</v>
      </c>
      <c r="T45" s="68">
        <f t="shared" si="11"/>
        <v>231313</v>
      </c>
      <c r="U45" s="68">
        <f t="shared" si="11"/>
        <v>247751</v>
      </c>
      <c r="V45" s="85">
        <f t="shared" si="11"/>
        <v>231536</v>
      </c>
      <c r="W45" s="86">
        <f t="shared" si="2"/>
        <v>-13525</v>
      </c>
      <c r="X45" s="87">
        <f t="shared" si="2"/>
        <v>8813</v>
      </c>
      <c r="Y45" s="88">
        <f t="shared" si="3"/>
        <v>11783</v>
      </c>
      <c r="Z45" s="89">
        <f t="shared" si="4"/>
        <v>260</v>
      </c>
      <c r="AA45" s="90">
        <f t="shared" si="5"/>
        <v>11722</v>
      </c>
      <c r="AB45" s="89">
        <f t="shared" si="6"/>
        <v>14015</v>
      </c>
      <c r="AC45" s="90">
        <f t="shared" si="7"/>
        <v>-3297</v>
      </c>
      <c r="AD45" s="89">
        <f t="shared" si="9"/>
        <v>-8426</v>
      </c>
      <c r="AE45" s="90">
        <f t="shared" si="10"/>
        <v>-16215</v>
      </c>
    </row>
    <row r="46" spans="1:33">
      <c r="E46" s="91"/>
      <c r="F46" s="91"/>
      <c r="G46" s="91"/>
      <c r="H46" s="91"/>
      <c r="I46" s="91"/>
      <c r="J46" s="91"/>
      <c r="M46" s="91"/>
      <c r="N46" s="91"/>
      <c r="O46" s="91"/>
    </row>
    <row r="47" spans="1:33">
      <c r="K47" s="51" t="s">
        <v>164</v>
      </c>
      <c r="L47" s="51" t="s">
        <v>164</v>
      </c>
    </row>
    <row r="48" spans="1:33" ht="22.5">
      <c r="F48" s="92"/>
      <c r="G48" s="92"/>
      <c r="H48" s="92"/>
      <c r="I48" s="92"/>
      <c r="J48" s="92"/>
      <c r="K48" s="92" t="s">
        <v>146</v>
      </c>
      <c r="L48" s="92" t="s">
        <v>147</v>
      </c>
      <c r="M48" s="92"/>
      <c r="AA48" s="93"/>
      <c r="AD48" s="93"/>
      <c r="AE48" s="94"/>
      <c r="AG48" s="108" t="s">
        <v>165</v>
      </c>
    </row>
    <row r="49" spans="1:33" s="96" customFormat="1">
      <c r="A49" s="125" t="s">
        <v>33</v>
      </c>
      <c r="B49" s="62" t="s">
        <v>148</v>
      </c>
      <c r="C49" s="95" t="s">
        <v>113</v>
      </c>
      <c r="D49"/>
      <c r="E49"/>
      <c r="J49"/>
      <c r="K49"/>
      <c r="L49"/>
      <c r="M49"/>
      <c r="N49"/>
      <c r="O49"/>
      <c r="AA49" s="93"/>
      <c r="AE49" s="94"/>
      <c r="AG49" s="93"/>
    </row>
    <row r="50" spans="1:33" ht="21">
      <c r="A50" s="126"/>
      <c r="B50" s="13" t="s">
        <v>149</v>
      </c>
      <c r="C50" s="97" t="s">
        <v>127</v>
      </c>
      <c r="F50" s="92"/>
      <c r="G50" s="92"/>
      <c r="H50" s="92"/>
      <c r="I50" s="92"/>
      <c r="K50" s="49">
        <v>-28459</v>
      </c>
      <c r="L50" s="49">
        <v>-85088</v>
      </c>
      <c r="P50" s="16" t="s">
        <v>157</v>
      </c>
    </row>
    <row r="51" spans="1:33" ht="21">
      <c r="A51" s="126"/>
      <c r="B51" s="13" t="s">
        <v>151</v>
      </c>
      <c r="C51" s="97" t="s">
        <v>129</v>
      </c>
      <c r="F51" s="92"/>
      <c r="G51" s="92"/>
      <c r="H51" s="92"/>
      <c r="I51" s="92"/>
      <c r="K51" s="49">
        <v>56004</v>
      </c>
      <c r="L51" s="49">
        <v>45077</v>
      </c>
      <c r="P51" s="16" t="s">
        <v>158</v>
      </c>
    </row>
    <row r="52" spans="1:33" ht="12.75" customHeight="1">
      <c r="A52" s="126"/>
      <c r="B52" s="13" t="s">
        <v>152</v>
      </c>
      <c r="C52" s="97" t="s">
        <v>130</v>
      </c>
      <c r="F52" s="92"/>
      <c r="G52" s="92"/>
      <c r="H52" s="92"/>
      <c r="I52" s="92"/>
      <c r="K52" s="49">
        <v>70127</v>
      </c>
      <c r="L52" s="49">
        <v>31277</v>
      </c>
    </row>
    <row r="53" spans="1:33" ht="21">
      <c r="A53" s="126"/>
      <c r="B53" s="13" t="s">
        <v>153</v>
      </c>
      <c r="C53" s="97" t="s">
        <v>132</v>
      </c>
      <c r="F53" s="92"/>
      <c r="G53" s="92"/>
      <c r="H53" s="92"/>
      <c r="I53" s="92"/>
      <c r="K53" s="49">
        <v>44837</v>
      </c>
      <c r="L53" s="49">
        <v>-6850</v>
      </c>
    </row>
    <row r="54" spans="1:33" ht="21.75" thickBot="1">
      <c r="A54" s="128"/>
      <c r="B54" s="100" t="s">
        <v>154</v>
      </c>
      <c r="C54" s="101" t="s">
        <v>133</v>
      </c>
      <c r="F54" s="92"/>
      <c r="G54" s="92"/>
      <c r="H54" s="92"/>
      <c r="I54" s="92"/>
      <c r="K54" s="49">
        <v>251584</v>
      </c>
      <c r="L54" s="49">
        <v>-150367</v>
      </c>
    </row>
    <row r="55" spans="1:33">
      <c r="A55" s="126" t="s">
        <v>46</v>
      </c>
      <c r="B55" s="51" t="s">
        <v>148</v>
      </c>
      <c r="C55" s="84" t="s">
        <v>113</v>
      </c>
      <c r="F55" s="92"/>
      <c r="G55" s="92"/>
      <c r="H55" s="92"/>
      <c r="I55" s="92"/>
      <c r="K55" s="49"/>
      <c r="L55" s="49"/>
    </row>
    <row r="56" spans="1:33" ht="21">
      <c r="A56" s="126"/>
      <c r="B56" s="13" t="s">
        <v>155</v>
      </c>
      <c r="C56" s="97" t="s">
        <v>127</v>
      </c>
      <c r="F56" s="92"/>
      <c r="G56" s="92"/>
      <c r="H56" s="92"/>
      <c r="I56" s="92"/>
      <c r="K56" s="98">
        <v>-6585</v>
      </c>
      <c r="L56" s="99">
        <v>1479</v>
      </c>
    </row>
    <row r="57" spans="1:33" ht="38.25">
      <c r="A57" s="126"/>
      <c r="B57" s="102" t="s">
        <v>159</v>
      </c>
      <c r="C57" s="97" t="s">
        <v>129</v>
      </c>
      <c r="F57" s="92"/>
      <c r="G57" s="92"/>
      <c r="H57" s="92"/>
      <c r="I57" s="92"/>
      <c r="K57" s="103">
        <v>1793</v>
      </c>
      <c r="L57" s="104">
        <v>1127</v>
      </c>
    </row>
    <row r="58" spans="1:33" ht="25.5">
      <c r="A58" s="126"/>
      <c r="B58" s="102" t="s">
        <v>160</v>
      </c>
      <c r="C58" s="97" t="s">
        <v>130</v>
      </c>
      <c r="F58" s="92"/>
      <c r="G58" s="92"/>
      <c r="H58" s="92"/>
      <c r="I58" s="92"/>
      <c r="K58" s="105">
        <v>-7012.0000000000036</v>
      </c>
      <c r="L58" s="106">
        <v>-11971.000000000004</v>
      </c>
    </row>
    <row r="59" spans="1:33" ht="38.25">
      <c r="A59" s="126"/>
      <c r="B59" s="102" t="s">
        <v>161</v>
      </c>
      <c r="C59" s="97" t="s">
        <v>132</v>
      </c>
      <c r="F59" s="92"/>
      <c r="G59" s="92"/>
      <c r="H59" s="92"/>
      <c r="I59" s="92"/>
      <c r="K59" s="105">
        <v>22724</v>
      </c>
      <c r="L59" s="106">
        <v>20550</v>
      </c>
    </row>
    <row r="60" spans="1:33" ht="26.25" thickBot="1">
      <c r="A60" s="127"/>
      <c r="B60" s="107" t="s">
        <v>162</v>
      </c>
      <c r="C60" s="97" t="s">
        <v>133</v>
      </c>
      <c r="F60" s="92"/>
      <c r="G60" s="92"/>
      <c r="H60" s="92"/>
      <c r="I60" s="92"/>
      <c r="K60" s="105">
        <v>-8426</v>
      </c>
      <c r="L60" s="106">
        <v>-16215</v>
      </c>
    </row>
    <row r="61" spans="1:33">
      <c r="P61" s="16" t="s">
        <v>157</v>
      </c>
      <c r="AD61" s="93"/>
    </row>
    <row r="62" spans="1:33">
      <c r="P62" s="16" t="s">
        <v>163</v>
      </c>
      <c r="AA62" s="93"/>
      <c r="AD62" s="93"/>
      <c r="AE62" s="94"/>
    </row>
    <row r="63" spans="1:33">
      <c r="AA63" s="93"/>
      <c r="AE63" s="94"/>
      <c r="AG63" s="93"/>
    </row>
    <row r="64" spans="1:33">
      <c r="AG64" s="93"/>
    </row>
    <row r="82" spans="15:15">
      <c r="O82" s="108" t="s">
        <v>165</v>
      </c>
    </row>
  </sheetData>
  <mergeCells count="13">
    <mergeCell ref="A55:A60"/>
    <mergeCell ref="B6:D6"/>
    <mergeCell ref="B8:B15"/>
    <mergeCell ref="B16:B23"/>
    <mergeCell ref="A30:A37"/>
    <mergeCell ref="A38:A45"/>
    <mergeCell ref="A49:A54"/>
    <mergeCell ref="B3:D3"/>
    <mergeCell ref="E3:O3"/>
    <mergeCell ref="B4:D4"/>
    <mergeCell ref="E4:O4"/>
    <mergeCell ref="B5:D5"/>
    <mergeCell ref="E5:O5"/>
  </mergeCells>
  <hyperlinks>
    <hyperlink ref="B2" r:id="rId1" display="http://dati.istat.it/OECDStat_Metadata/ShowMetadata.ashx?Dataset=DCCV_OCCUPATIT1&amp;ShowOnWeb=true&amp;Lang=it" xr:uid="{98D01BE3-F533-410A-96E2-9A51E9DCA780}"/>
    <hyperlink ref="B24" r:id="rId2" display="http://dativ7a.istat.it//index.aspx?DatasetCode=DCCV_OCCUPATIT1" xr:uid="{A8A5BC2C-0493-4376-BA39-A1793912FBCE}"/>
    <hyperlink ref="R24" r:id="rId3" display="http://dativ7a.istat.it//index.aspx?DatasetCode=DCCV_OCCUPATIT1" xr:uid="{77C0CC89-A18C-4BF2-8818-E1D49A406AF3}"/>
  </hyperlinks>
  <pageMargins left="0.75" right="0.75" top="1" bottom="1" header="0.5" footer="0.5"/>
  <pageSetup orientation="portrait" horizontalDpi="1200" verticalDpi="12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Tasso disocc 15-64</vt:lpstr>
      <vt:lpstr>Tasso inattività 15-64</vt:lpstr>
      <vt:lpstr>Tasso attività 15-64</vt:lpstr>
      <vt:lpstr>Pop cond profess 15-64</vt:lpstr>
      <vt:lpstr>Occu. posiz prof 15-89</vt:lpstr>
      <vt:lpstr>Occu macrosett 15-89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2024-08-02T15:22:17Z</dcterms:created>
  <dcterms:modified xsi:type="dcterms:W3CDTF">2024-08-06T14:11:11Z</dcterms:modified>
</cp:coreProperties>
</file>