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i\LAV\Turismo in UE nel 2021\"/>
    </mc:Choice>
  </mc:AlternateContent>
  <xr:revisionPtr revIDLastSave="0" documentId="13_ncr:40009_{540E1BBE-2651-4F5B-8169-546DF66B414E}" xr6:coauthVersionLast="36" xr6:coauthVersionMax="36" xr10:uidLastSave="{00000000-0000-0000-0000-000000000000}"/>
  <bookViews>
    <workbookView xWindow="0" yWindow="0" windowWidth="28800" windowHeight="12105" activeTab="1"/>
  </bookViews>
  <sheets>
    <sheet name="Movimento dei clienti negli ese" sheetId="1" r:id="rId1"/>
    <sheet name="Foglio2" sheetId="2" r:id="rId2"/>
  </sheets>
  <calcPr calcId="191029"/>
</workbook>
</file>

<file path=xl/calcChain.xml><?xml version="1.0" encoding="utf-8"?>
<calcChain xmlns="http://schemas.openxmlformats.org/spreadsheetml/2006/main">
  <c r="H12" i="2" l="1"/>
  <c r="H13" i="2"/>
  <c r="H14" i="2"/>
  <c r="H15" i="2"/>
  <c r="H16" i="2"/>
  <c r="H11" i="2"/>
  <c r="F12" i="2"/>
  <c r="G12" i="2"/>
  <c r="F13" i="2"/>
  <c r="G13" i="2"/>
  <c r="F14" i="2"/>
  <c r="G14" i="2"/>
  <c r="F15" i="2"/>
  <c r="G15" i="2"/>
  <c r="F16" i="2"/>
  <c r="G16" i="2"/>
  <c r="G11" i="2"/>
  <c r="F11" i="2"/>
  <c r="C56" i="2" l="1"/>
  <c r="D56" i="2"/>
  <c r="E56" i="2"/>
  <c r="F56" i="2"/>
  <c r="G56" i="2"/>
  <c r="H56" i="2"/>
  <c r="I56" i="2"/>
  <c r="J56" i="2"/>
  <c r="K56" i="2"/>
  <c r="L56" i="2"/>
  <c r="M56" i="2"/>
  <c r="B56" i="2"/>
  <c r="C55" i="2"/>
  <c r="D55" i="2"/>
  <c r="E55" i="2"/>
  <c r="F55" i="2"/>
  <c r="G55" i="2"/>
  <c r="H55" i="2"/>
  <c r="I55" i="2"/>
  <c r="J55" i="2"/>
  <c r="K55" i="2"/>
  <c r="L55" i="2"/>
  <c r="M55" i="2"/>
  <c r="B55" i="2"/>
  <c r="C54" i="2"/>
  <c r="D54" i="2"/>
  <c r="E54" i="2"/>
  <c r="F54" i="2"/>
  <c r="G54" i="2"/>
  <c r="H54" i="2"/>
  <c r="I54" i="2"/>
  <c r="J54" i="2"/>
  <c r="K54" i="2"/>
  <c r="L54" i="2"/>
  <c r="M54" i="2"/>
  <c r="B54" i="2"/>
  <c r="C51" i="2"/>
  <c r="D51" i="2"/>
  <c r="E51" i="2"/>
  <c r="F51" i="2"/>
  <c r="G51" i="2"/>
  <c r="H51" i="2"/>
  <c r="I51" i="2"/>
  <c r="J51" i="2"/>
  <c r="K51" i="2"/>
  <c r="L51" i="2"/>
  <c r="M51" i="2"/>
  <c r="B51" i="2"/>
  <c r="C50" i="2"/>
  <c r="D50" i="2"/>
  <c r="E50" i="2"/>
  <c r="F50" i="2"/>
  <c r="G50" i="2"/>
  <c r="H50" i="2"/>
  <c r="I50" i="2"/>
  <c r="J50" i="2"/>
  <c r="K50" i="2"/>
  <c r="L50" i="2"/>
  <c r="M50" i="2"/>
  <c r="B50" i="2"/>
  <c r="C49" i="2"/>
  <c r="D49" i="2"/>
  <c r="E49" i="2"/>
  <c r="F49" i="2"/>
  <c r="G49" i="2"/>
  <c r="H49" i="2"/>
  <c r="I49" i="2"/>
  <c r="J49" i="2"/>
  <c r="K49" i="2"/>
  <c r="L49" i="2"/>
  <c r="M49" i="2"/>
  <c r="B49" i="2"/>
  <c r="C46" i="2"/>
  <c r="D46" i="2"/>
  <c r="E46" i="2"/>
  <c r="F46" i="2"/>
  <c r="G46" i="2"/>
  <c r="H46" i="2"/>
  <c r="I46" i="2"/>
  <c r="J46" i="2"/>
  <c r="K46" i="2"/>
  <c r="L46" i="2"/>
  <c r="M46" i="2"/>
  <c r="B46" i="2"/>
  <c r="C45" i="2"/>
  <c r="D45" i="2"/>
  <c r="E45" i="2"/>
  <c r="F45" i="2"/>
  <c r="G45" i="2"/>
  <c r="H45" i="2"/>
  <c r="I45" i="2"/>
  <c r="J45" i="2"/>
  <c r="K45" i="2"/>
  <c r="L45" i="2"/>
  <c r="M45" i="2"/>
  <c r="B45" i="2"/>
  <c r="C44" i="2"/>
  <c r="D44" i="2"/>
  <c r="E44" i="2"/>
  <c r="F44" i="2"/>
  <c r="G44" i="2"/>
  <c r="H44" i="2"/>
  <c r="I44" i="2"/>
  <c r="J44" i="2"/>
  <c r="K44" i="2"/>
  <c r="L44" i="2"/>
  <c r="M44" i="2"/>
  <c r="B44" i="2"/>
  <c r="C41" i="2"/>
  <c r="D41" i="2"/>
  <c r="E41" i="2"/>
  <c r="F41" i="2"/>
  <c r="G41" i="2"/>
  <c r="H41" i="2"/>
  <c r="I41" i="2"/>
  <c r="J41" i="2"/>
  <c r="K41" i="2"/>
  <c r="L41" i="2"/>
  <c r="M41" i="2"/>
  <c r="B41" i="2"/>
  <c r="C40" i="2"/>
  <c r="D40" i="2"/>
  <c r="E40" i="2"/>
  <c r="F40" i="2"/>
  <c r="G40" i="2"/>
  <c r="H40" i="2"/>
  <c r="I40" i="2"/>
  <c r="J40" i="2"/>
  <c r="K40" i="2"/>
  <c r="L40" i="2"/>
  <c r="M40" i="2"/>
  <c r="B40" i="2"/>
  <c r="C39" i="2"/>
  <c r="D39" i="2"/>
  <c r="E39" i="2"/>
  <c r="F39" i="2"/>
  <c r="G39" i="2"/>
  <c r="H39" i="2"/>
  <c r="I39" i="2"/>
  <c r="J39" i="2"/>
  <c r="K39" i="2"/>
  <c r="L39" i="2"/>
  <c r="M39" i="2"/>
  <c r="B39" i="2"/>
  <c r="C36" i="2"/>
  <c r="D36" i="2"/>
  <c r="E36" i="2"/>
  <c r="F36" i="2"/>
  <c r="G36" i="2"/>
  <c r="H36" i="2"/>
  <c r="I36" i="2"/>
  <c r="J36" i="2"/>
  <c r="K36" i="2"/>
  <c r="L36" i="2"/>
  <c r="M36" i="2"/>
  <c r="B36" i="2"/>
  <c r="C35" i="2"/>
  <c r="D35" i="2"/>
  <c r="E35" i="2"/>
  <c r="F35" i="2"/>
  <c r="G35" i="2"/>
  <c r="H35" i="2"/>
  <c r="I35" i="2"/>
  <c r="J35" i="2"/>
  <c r="K35" i="2"/>
  <c r="L35" i="2"/>
  <c r="M35" i="2"/>
  <c r="B35" i="2"/>
  <c r="C34" i="2"/>
  <c r="D34" i="2"/>
  <c r="E34" i="2"/>
  <c r="F34" i="2"/>
  <c r="G34" i="2"/>
  <c r="H34" i="2"/>
  <c r="I34" i="2"/>
  <c r="J34" i="2"/>
  <c r="K34" i="2"/>
  <c r="L34" i="2"/>
  <c r="M34" i="2"/>
  <c r="B34" i="2"/>
  <c r="C31" i="2"/>
  <c r="D31" i="2"/>
  <c r="E31" i="2"/>
  <c r="F31" i="2"/>
  <c r="G31" i="2"/>
  <c r="H31" i="2"/>
  <c r="I31" i="2"/>
  <c r="J31" i="2"/>
  <c r="K31" i="2"/>
  <c r="L31" i="2"/>
  <c r="M31" i="2"/>
  <c r="B31" i="2"/>
  <c r="C30" i="2"/>
  <c r="D30" i="2"/>
  <c r="E30" i="2"/>
  <c r="F30" i="2"/>
  <c r="G30" i="2"/>
  <c r="H30" i="2"/>
  <c r="I30" i="2"/>
  <c r="J30" i="2"/>
  <c r="K30" i="2"/>
  <c r="L30" i="2"/>
  <c r="M30" i="2"/>
  <c r="B30" i="2"/>
  <c r="C29" i="2"/>
  <c r="D29" i="2"/>
  <c r="E29" i="2"/>
  <c r="F29" i="2"/>
  <c r="G29" i="2"/>
  <c r="H29" i="2"/>
  <c r="I29" i="2"/>
  <c r="J29" i="2"/>
  <c r="K29" i="2"/>
  <c r="L29" i="2"/>
  <c r="M29" i="2"/>
  <c r="B29" i="2"/>
  <c r="AA19" i="2"/>
  <c r="AB19" i="2"/>
  <c r="AC19" i="2"/>
  <c r="AD19" i="2"/>
  <c r="AE19" i="2"/>
  <c r="AF19" i="2"/>
  <c r="AG19" i="2"/>
  <c r="AH19" i="2"/>
  <c r="AI19" i="2"/>
  <c r="AJ19" i="2"/>
  <c r="AK19" i="2"/>
  <c r="AA20" i="2"/>
  <c r="AB20" i="2"/>
  <c r="AC20" i="2"/>
  <c r="AD20" i="2"/>
  <c r="AE20" i="2"/>
  <c r="AF20" i="2"/>
  <c r="AG20" i="2"/>
  <c r="AH20" i="2"/>
  <c r="AI20" i="2"/>
  <c r="AJ20" i="2"/>
  <c r="AK20" i="2"/>
  <c r="AA21" i="2"/>
  <c r="AB21" i="2"/>
  <c r="AC21" i="2"/>
  <c r="AD21" i="2"/>
  <c r="AE21" i="2"/>
  <c r="AF21" i="2"/>
  <c r="AG21" i="2"/>
  <c r="AH21" i="2"/>
  <c r="AI21" i="2"/>
  <c r="AJ21" i="2"/>
  <c r="AK21" i="2"/>
  <c r="AA22" i="2"/>
  <c r="AB22" i="2"/>
  <c r="AC22" i="2"/>
  <c r="AD22" i="2"/>
  <c r="AE22" i="2"/>
  <c r="AF22" i="2"/>
  <c r="AG22" i="2"/>
  <c r="AH22" i="2"/>
  <c r="AI22" i="2"/>
  <c r="AJ22" i="2"/>
  <c r="AK22" i="2"/>
  <c r="AA23" i="2"/>
  <c r="AB23" i="2"/>
  <c r="AC23" i="2"/>
  <c r="AD23" i="2"/>
  <c r="AE23" i="2"/>
  <c r="AF23" i="2"/>
  <c r="AG23" i="2"/>
  <c r="AH23" i="2"/>
  <c r="AI23" i="2"/>
  <c r="AJ23" i="2"/>
  <c r="AK23" i="2"/>
  <c r="AA24" i="2"/>
  <c r="AB24" i="2"/>
  <c r="AC24" i="2"/>
  <c r="AD24" i="2"/>
  <c r="AE24" i="2"/>
  <c r="AF24" i="2"/>
  <c r="AG24" i="2"/>
  <c r="AH24" i="2"/>
  <c r="AI24" i="2"/>
  <c r="AJ24" i="2"/>
  <c r="AK24" i="2"/>
  <c r="Z20" i="2"/>
  <c r="Z21" i="2"/>
  <c r="Z22" i="2"/>
  <c r="Z23" i="2"/>
  <c r="Z24" i="2"/>
  <c r="Z19" i="2"/>
  <c r="N20" i="2"/>
  <c r="O20" i="2"/>
  <c r="P20" i="2"/>
  <c r="Q20" i="2"/>
  <c r="R20" i="2"/>
  <c r="S20" i="2"/>
  <c r="T20" i="2"/>
  <c r="U20" i="2"/>
  <c r="V20" i="2"/>
  <c r="W20" i="2"/>
  <c r="X20" i="2"/>
  <c r="Y20" i="2"/>
  <c r="N21" i="2"/>
  <c r="O21" i="2"/>
  <c r="P21" i="2"/>
  <c r="Q21" i="2"/>
  <c r="R21" i="2"/>
  <c r="S21" i="2"/>
  <c r="T21" i="2"/>
  <c r="U21" i="2"/>
  <c r="V21" i="2"/>
  <c r="W21" i="2"/>
  <c r="X21" i="2"/>
  <c r="Y21" i="2"/>
  <c r="N22" i="2"/>
  <c r="O22" i="2"/>
  <c r="P22" i="2"/>
  <c r="Q22" i="2"/>
  <c r="R22" i="2"/>
  <c r="S22" i="2"/>
  <c r="T22" i="2"/>
  <c r="U22" i="2"/>
  <c r="V22" i="2"/>
  <c r="W22" i="2"/>
  <c r="X22" i="2"/>
  <c r="Y22" i="2"/>
  <c r="N23" i="2"/>
  <c r="O23" i="2"/>
  <c r="P23" i="2"/>
  <c r="Q23" i="2"/>
  <c r="R23" i="2"/>
  <c r="S23" i="2"/>
  <c r="T23" i="2"/>
  <c r="U23" i="2"/>
  <c r="V23" i="2"/>
  <c r="W23" i="2"/>
  <c r="X23" i="2"/>
  <c r="Y23" i="2"/>
  <c r="N24" i="2"/>
  <c r="O24" i="2"/>
  <c r="P24" i="2"/>
  <c r="Q24" i="2"/>
  <c r="R24" i="2"/>
  <c r="S24" i="2"/>
  <c r="T24" i="2"/>
  <c r="U24" i="2"/>
  <c r="V24" i="2"/>
  <c r="W24" i="2"/>
  <c r="X24" i="2"/>
  <c r="Y24" i="2"/>
  <c r="O19" i="2"/>
  <c r="P19" i="2"/>
  <c r="Q19" i="2"/>
  <c r="R19" i="2"/>
  <c r="S19" i="2"/>
  <c r="T19" i="2"/>
  <c r="U19" i="2"/>
  <c r="V19" i="2"/>
  <c r="W19" i="2"/>
  <c r="X19" i="2"/>
  <c r="Y19" i="2"/>
  <c r="N19" i="2"/>
  <c r="C20" i="2"/>
  <c r="D20" i="2"/>
  <c r="E20" i="2"/>
  <c r="F20" i="2"/>
  <c r="G20" i="2"/>
  <c r="H20" i="2"/>
  <c r="I20" i="2"/>
  <c r="J20" i="2"/>
  <c r="K20" i="2"/>
  <c r="L20" i="2"/>
  <c r="M20" i="2"/>
  <c r="C21" i="2"/>
  <c r="D21" i="2"/>
  <c r="E21" i="2"/>
  <c r="F21" i="2"/>
  <c r="G21" i="2"/>
  <c r="H21" i="2"/>
  <c r="I21" i="2"/>
  <c r="J21" i="2"/>
  <c r="K21" i="2"/>
  <c r="L21" i="2"/>
  <c r="M21" i="2"/>
  <c r="C22" i="2"/>
  <c r="D22" i="2"/>
  <c r="E22" i="2"/>
  <c r="F22" i="2"/>
  <c r="G22" i="2"/>
  <c r="H22" i="2"/>
  <c r="I22" i="2"/>
  <c r="J22" i="2"/>
  <c r="K22" i="2"/>
  <c r="L22" i="2"/>
  <c r="M22" i="2"/>
  <c r="C23" i="2"/>
  <c r="D23" i="2"/>
  <c r="E23" i="2"/>
  <c r="F23" i="2"/>
  <c r="G23" i="2"/>
  <c r="H23" i="2"/>
  <c r="I23" i="2"/>
  <c r="J23" i="2"/>
  <c r="K23" i="2"/>
  <c r="L23" i="2"/>
  <c r="M23" i="2"/>
  <c r="C24" i="2"/>
  <c r="D24" i="2"/>
  <c r="E24" i="2"/>
  <c r="F24" i="2"/>
  <c r="G24" i="2"/>
  <c r="H24" i="2"/>
  <c r="I24" i="2"/>
  <c r="J24" i="2"/>
  <c r="K24" i="2"/>
  <c r="L24" i="2"/>
  <c r="M24" i="2"/>
  <c r="D19" i="2"/>
  <c r="E19" i="2"/>
  <c r="F19" i="2"/>
  <c r="G19" i="2"/>
  <c r="H19" i="2"/>
  <c r="I19" i="2"/>
  <c r="J19" i="2"/>
  <c r="K19" i="2"/>
  <c r="L19" i="2"/>
  <c r="M19" i="2"/>
  <c r="C19" i="2"/>
  <c r="B20" i="2"/>
  <c r="B19" i="2"/>
  <c r="B21" i="2"/>
  <c r="B22" i="2"/>
  <c r="B23" i="2"/>
  <c r="B24" i="2"/>
  <c r="A1" i="1"/>
</calcChain>
</file>

<file path=xl/sharedStrings.xml><?xml version="1.0" encoding="utf-8"?>
<sst xmlns="http://schemas.openxmlformats.org/spreadsheetml/2006/main" count="307" uniqueCount="79">
  <si>
    <t>&lt;?xml version="1.0" encoding="utf-16"?&gt;&lt;WebTableParameter xmlns:xsd="http://www.w3.org/2001/XMLSchema" xmlns:xsi="http://www.w3.org/2001/XMLSchema-instance" xmlns="http://stats.oecd.org/OECDStatWS/2004/03/01/"&gt;&lt;DataTable Code="DCSC_TUR" HasMetadata="true"&gt;&lt;Name LocaleIsoCode="en"&gt;Accommodation establishments&lt;/Name&gt;&lt;Name LocaleIsoCode="it"&gt;Esercizi ricettivi&lt;/Name&gt;&lt;Dimension Code="ITTER107" HasMetadata="false" CommonCode="ITTER107" Display="labels"&gt;&lt;Name LocaleIsoCode="en"&gt;Territory&lt;/Name&gt;&lt;Name LocaleIsoCode="it"&gt;Territorio&lt;/Name&gt;&lt;Member Code="IT" HasMetadata="false" HasChild="1"&gt;&lt;Name LocaleIsoCode="en"&gt;Italy&lt;/Name&gt;&lt;Name LocaleIsoCode="it"&gt;Italia&lt;/Name&gt;&lt;ChildMember Code="ITF1" HasMetadata="false" HasChild="1"&gt;&lt;Name LocaleIsoCode="en"&gt;Abruzzo&lt;/Name&gt;&lt;Name LocaleIsoCode="it"&gt;Abruzzo&lt;/Name&gt;&lt;ChildMember Code="ITF11" HasMetadata="false" HasChild="0"&gt;&lt;Name LocaleIsoCode="en"&gt;L'Aquila&lt;/Name&gt;&lt;Name LocaleIsoCode="it"&gt;L'Aquila&lt;/Name&gt;&lt;/ChildMember&gt;&lt;ChildMember Code="ITF12" HasMetadata="false" HasChild="0"&gt;&lt;Name LocaleIsoCode="en"&gt;Teramo&lt;/Name&gt;&lt;Name LocaleIsoCode="it"&gt;Teramo&lt;/Name&gt;&lt;/ChildMember&gt;&lt;ChildMember Code="ITF13" HasMetadata="false" HasChild="0"&gt;&lt;Name LocaleIsoCode="en"&gt;Pescara&lt;/Name&gt;&lt;Name LocaleIsoCode="it"&gt;Pescara&lt;/Name&gt;&lt;/ChildMember&gt;&lt;ChildMember Code="ITF14" HasMetadata="false" HasChild="0"&gt;&lt;Name LocaleIsoCode="en"&gt;Chieti&lt;/Name&gt;&lt;Name LocaleIsoCode="it"&gt;Chieti&lt;/Name&gt;&lt;/ChildMember&gt;&lt;/ChildMember&gt;&lt;/Member&gt;&lt;/Dimension&gt;&lt;Dimension Code="TIPO_DATO7" HasMetadata="false" CommonCode="TIPO_DATO7" Display="labels"&gt;&lt;Name LocaleIsoCode="en"&gt;Indicators&lt;/Name&gt;&lt;Name LocaleIsoCode="it"&gt;Indicatori&lt;/Name&gt;&lt;Member Code="NI" HasMetadata="false" HasChild="0"&gt;&lt;Name LocaleIsoCode="en"&gt;nights spent&lt;/Name&gt;&lt;Name LocaleIsoCode="it"&gt;presenze&lt;/Name&gt;&lt;/Member&gt;&lt;/Dimension&gt;&lt;Dimension Code="CORREZ" HasMetadata="false" CommonCode="CORREZ" Display="labels"&gt;&lt;Name LocaleIsoCode="en"&gt;Adjustment&lt;/Name&gt;&lt;Name LocaleIsoCode="it"&gt;Correzione&lt;/Name&gt;&lt;Member Code="N" HasMetadata="false" HasChild="0"&gt;&lt;Name LocaleIsoCode="en"&gt;raw data&lt;/Name&gt;&lt;Name LocaleIsoCode="it"&gt;dati grezzi&lt;/Name&gt;&lt;/Member&gt;&lt;/Dimension&gt;&lt;Dimension Code="TIPO_ALLOGGIO2" HasMetadata="false" CommonCode="TIPO_ALLOGGIO2" Display="labels"&gt;&lt;Name LocaleIsoCode="en"&gt;Type of accommodation&lt;/Name&gt;&lt;Name LocaleIsoCode="it"&gt;Tipologia di esercizio&lt;/Name&gt;&lt;Member Code="ALL" HasMetadata="false" HasChild="0"&gt;&lt;Name LocaleIsoCode="en"&gt;total collective accommodation establishments&lt;/Name&gt;&lt;Name LocaleIsoCode="it"&gt;totale esercizi ricettivi&lt;/Name&gt;&lt;/Member&gt;&lt;Member Code="HOTELLIKE" HasMetadata="false" HasChild="0"&gt;&lt;Name LocaleIsoCode="en"&gt;hotels and similar establishments&lt;/Name&gt;&lt;Name LocaleIsoCode="it"&gt;esercizi alberghieri&lt;/Name&gt;&lt;/Member&gt;&lt;Member Code="OTHER" HasMetadata="false" HasChild="0"&gt;&lt;Name LocaleIsoCode="en"&gt;other collective accommodation establishments&lt;/Name&gt;&lt;Name LocaleIsoCode="it"&gt;esercizi extra-alberghieri&lt;/Name&gt;&lt;/Member&gt;&lt;/Dimension&gt;&lt;Dimension Code="ATECO_2007" HasMetadata="false" CommonCode="ATECO_2007" Display="labels"&gt;&lt;Name LocaleIsoCode="en"&gt;NACE rev. 2&lt;/Name&gt;&lt;Name LocaleIsoCode="it"&gt;Ateco 2007&lt;/Name&gt;&lt;Member Code="551_553" HasMetadata="false" HasChild="0"&gt;&lt;Name LocaleIsoCode="en"&gt;hotels and similar accommodation, holiday and other short-stay accommodation, camping grounds, recreational vehicle parks and trailer parks&lt;/Name&gt;&lt;Name LocaleIsoCode="it"&gt;alberghi e strutture simili, alloggi per vacanze e altre strutture per brevi soggiorni, aree di campeggio e aree attrezzate per camper e roulotte&lt;/Name&gt;&lt;/Member&gt;&lt;/Dimension&gt;&lt;Dimension Code="ISO" HasMetadata="false" CommonCode="ISO" Display="labels"&gt;&lt;Name LocaleIsoCode="en"&gt;Country of residence of guests&lt;/Name&gt;&lt;Name LocaleIsoCode="it"&gt;Paese di residenza dei clienti&lt;/Name&gt;&lt;Member Code="WORLD" HasMetadata="false" HasChild="1"&gt;&lt;Name LocaleIsoCode="en"&gt;All countries of the world&lt;/Name&gt;&lt;Name LocaleIsoCode="it"&gt;Mondo&lt;/Name&gt;&lt;ChildMember Code="WRL_X_ITA" HasMetadata="false" HasChild="0"&gt;&lt;Name LocaleIsoCode="en"&gt;Foreign countries&lt;/Name&gt;&lt;Name LocaleIsoCode="it"&gt;Paesi esteri&lt;/Name&gt;&lt;/ChildMember&gt;&lt;ChildMember Code="IT" HasMetadata="false" HasChild="0"&gt;&lt;Name LocaleIsoCode="en"&gt;Italy&lt;/Name&gt;&lt;Name LocaleIsoCode="it"&gt;Italia&lt;/Name&gt;&lt;/ChildMember&gt;&lt;/Member&gt;&lt;/Dimension&gt;&lt;Dimension Code="TIPOITTER1A" HasMetadata="false" CommonCode="TIPOITTER1" Display="labels"&gt;&lt;Name LocaleIsoCode="en"&gt;Type of locality&lt;/Name&gt;&lt;Name LocaleIsoCode="it"&gt;Tipo di località&lt;/Name&gt;&lt;Member Code="ALL" HasMetadata="false" HasChild="0"&gt;&lt;Name LocaleIsoCode="en"&gt;all items&lt;/Name&gt;&lt;Name LocaleIsoCode="it"&gt;tutte le voci&lt;/Name&gt;&lt;/Member&gt;&lt;/Dimension&gt;&lt;Dimension Code="TIPOITTER1B" HasMetadata="false" CommonCode="TIPOITTER1" Display="labels"&gt;&lt;Name LocaleIsoCode="en"&gt;Degree of urbanisation&lt;/Name&gt;&lt;Name LocaleIsoCode="it"&gt;Grado di Urbanizzazione&lt;/Name&gt;&lt;Member Code="ALL" HasMetadata="false" HasChild="0"&gt;&lt;Name LocaleIsoCode="en"&gt;all items&lt;/Name&gt;&lt;Name LocaleIsoCode="it"&gt;tutte le voci&lt;/Name&gt;&lt;/Member&gt;&lt;/Dimension&gt;&lt;Dimension Code="TIPOITTER1C" HasMetadata="false" CommonCode="TIPOITTER1" Display="labels"&gt;&lt;Name LocaleIsoCode="en"&gt;Coastal and non-coastal area&lt;/Name&gt;&lt;Name LocaleIsoCode="it"&gt;Località costiere&lt;/Name&gt;&lt;Member Code="ALL" HasMetadata="false" HasChild="0"&gt;&lt;Name LocaleIsoCode="en"&gt;all items&lt;/Name&gt;&lt;Name LocaleIsoCode="it"&gt;tutte le voci&lt;/Name&gt;&lt;/Member&gt;&lt;/Dimension&gt;&lt;Dimension Code="NUMEROSITA" HasMetadata="false" CommonCode="NUMEROSITA" Display="labels"&gt;&lt;Name LocaleIsoCode="en"&gt;Size by number of rooms&lt;/Name&gt;&lt;Name LocaleIsoCode="it"&gt;Classe dimensionale per numero di camere&lt;/Name&gt;&lt;Member Code="TOT" HasMetadata="false" HasChild="0"&gt;&lt;Name LocaleIsoCode="en"&gt;total&lt;/Name&gt;&lt;Name LocaleIsoCode="it"&gt;totale&lt;/Name&gt;&lt;/Member&gt;&lt;/Dimension&gt;&lt;Dimension Code="TIME" HasMetadata="false" CommonCode="TIME" Display="labels"&gt;&lt;Name LocaleIsoCode="en"&gt;Select time&lt;/Name&gt;&lt;Name LocaleIsoCode="it"&gt;Seleziona periodo&lt;/Name&gt;&lt;Member Code="2019" HasMetadata="false"&gt;&lt;Name LocaleIsoCode="en"&gt;2019&lt;/Name&gt;&lt;Name LocaleIsoCode="it"&gt;2019&lt;/Name&gt;&lt;ChildMember Code="2019M1" HasMetadata="false"&gt;&lt;Name LocaleIsoCode="en"&gt;Jan-2019&lt;/Name&gt;&lt;Name LocaleIsoCode="it"&gt;Gen-2019&lt;/Name&gt;&lt;/ChildMember&gt;&lt;ChildMember Code="2019M2" HasMetadata="false"&gt;&lt;Name LocaleIsoCode="en"&gt;Feb-2019&lt;/Name&gt;&lt;Name LocaleIsoCode="it"&gt;Feb-2019&lt;/Name&gt;&lt;/ChildMember&gt;&lt;ChildMember Code="2019M3" HasMetadata="false"&gt;&lt;Name LocaleIsoCode="en"&gt;Mar-2019&lt;/Name&gt;&lt;Name LocaleIsoCode="it"&gt;Mar-2019&lt;/Name&gt;&lt;/ChildMember&gt;&lt;ChildMember Code="2019M4" HasMetadata="false"&gt;&lt;Name LocaleIsoCode="en"&gt;Apr-2019&lt;/Name&gt;&lt;Name LocaleIsoCode="it"&gt;Apr-2019&lt;/Name&gt;&lt;/ChildMember&gt;&lt;ChildMember Code="2019M5" HasMetadata="false"&gt;&lt;Name LocaleIsoCode="en"&gt;May-2019&lt;/Name&gt;&lt;Name LocaleIsoCode="it"&gt;Mag-2019&lt;/Name&gt;&lt;/ChildMember&gt;&lt;ChildMember Code="2019M6" HasMetadata="false"&gt;&lt;Name LocaleIsoCode="en"&gt;Jun-2019&lt;/Name&gt;&lt;Name LocaleIsoCode="it"&gt;Giu-2019&lt;/Name&gt;&lt;/ChildMember&gt;&lt;ChildMember Code="2019M7" HasMetadata="false"&gt;&lt;Name LocaleIsoCode="en"&gt;Jul-2019&lt;/Name&gt;&lt;Name LocaleIsoCode="it"&gt;Lug-2019&lt;/Name&gt;&lt;/ChildMember&gt;&lt;ChildMember Code="2019M8" HasMetadata="false"&gt;&lt;Name LocaleIsoCode="en"&gt;Aug-2019&lt;/Name&gt;&lt;Name LocaleIsoCode="it"&gt;Ago-2019&lt;/Name&gt;&lt;/ChildMember&gt;&lt;ChildMember Code="2019M9" HasMetadata="false"&gt;&lt;Name LocaleIsoCode="en"&gt;Sep-2019&lt;/Name&gt;&lt;Name LocaleIsoCode="it"&gt;Set-2019&lt;/Name&gt;&lt;/ChildMember&gt;&lt;ChildMember Code="2019M10" HasMetadata="false"&gt;&lt;Name LocaleIsoCode="en"&gt;Oct-2019&lt;/Name&gt;&lt;Name LocaleIsoCode="it"&gt;Ott-2019&lt;/Name&gt;&lt;/ChildMember&gt;&lt;ChildMember Code="2019M11" HasMetadata="false"&gt;&lt;Name LocaleIsoCode="en"&gt;Nov-2019&lt;/Name&gt;&lt;Name LocaleIsoCode="it"&gt;Nov-2019&lt;/Name&gt;&lt;/ChildMember&gt;&lt;ChildMember Code="2019M12" HasMetadata="false"&gt;&lt;Name LocaleIsoCode="en"&gt;Dec-2019&lt;/Name&gt;&lt;Name LocaleIsoCode="it"&gt;Dic-2019&lt;/Name&gt;&lt;/ChildMember&gt;&lt;/Member&gt;&lt;Member Code="2020" HasMetadata="false"&gt;&lt;Name LocaleIsoCode="en"&gt;2020&lt;/Name&gt;&lt;Name LocaleIsoCode="it"&gt;2020&lt;/Name&gt;&lt;ChildMember Code="2020M1" HasMetadata="false"&gt;&lt;Name LocaleIsoCode="en"&gt;Jan-2020&lt;/Name&gt;&lt;Name LocaleIsoCode="it"&gt;Gen-2020&lt;/Name&gt;&lt;/ChildMember&gt;&lt;ChildMember Code="2020M2" HasMetadata="false"&gt;&lt;Name LocaleIsoCode="en"&gt;Feb-2020&lt;/Name&gt;&lt;Name LocaleIsoCode="it"&gt;Feb-2020&lt;/Name&gt;&lt;/ChildMember&gt;&lt;ChildMember Code="2020M3" HasMetadata="false"&gt;&lt;Name LocaleIsoCode="en"&gt;Mar-2020&lt;/Name&gt;&lt;Name LocaleIsoCode="it"&gt;Mar-2020&lt;/Name&gt;&lt;/ChildMember&gt;&lt;ChildMember Code="2020M4" HasMetadata="false"&gt;&lt;Name LocaleIsoCode="en"&gt;Apr-2020&lt;/Name&gt;&lt;Name LocaleIsoCode="it"&gt;Apr-2020&lt;/Name&gt;&lt;/ChildMember&gt;&lt;ChildMember Code="2020M5" HasMetadata="false"&gt;&lt;Name LocaleIsoCode="en"&gt;May-2020&lt;/Name&gt;&lt;Name LocaleIsoCode="it"&gt;Mag-2020&lt;/Name&gt;&lt;/ChildMember&gt;&lt;ChildMember Code="2020M6" HasMetadata="false"&gt;&lt;Name LocaleIsoCode="en"&gt;Jun-2020&lt;/Name&gt;&lt;Name LocaleIsoCode="it"&gt;Giu-2020&lt;/Name&gt;&lt;/ChildMember&gt;&lt;ChildMember Code="2020M7" HasMetadata="false"&gt;&lt;Name LocaleIsoCode="en"&gt;Jul-2020&lt;/Name&gt;&lt;Name LocaleIsoCode="it"&gt;Lug-2020&lt;/Name&gt;&lt;/ChildMember&gt;&lt;ChildMember Code="2020M8" HasMetadata="false"&gt;&lt;Name LocaleIsoCode="en"&gt;Aug-2020&lt;/Name&gt;&lt;Name LocaleIsoCode="it"&gt;Ago-2020&lt;/Name&gt;&lt;/ChildMember&gt;&lt;ChildMember Code="2020M9" HasMetadata="false"&gt;&lt;Name LocaleIsoCode="en"&gt;Sep-2020&lt;/Name&gt;&lt;Name LocaleIsoCode="it"&gt;Set-2020&lt;/Name&gt;&lt;/ChildMember&gt;&lt;ChildMember Code="2020M10" HasMetadata="false"&gt;&lt;Name LocaleIsoCode="en"&gt;Oct-2020&lt;/Name&gt;&lt;Name LocaleIsoCode="it"&gt;Ott-2020&lt;/Name&gt;&lt;/ChildMember&gt;&lt;ChildMember Code="2020M11" HasMetadata="false"&gt;&lt;Name LocaleIsoCode="en"&gt;Nov-2020&lt;/Name&gt;&lt;Name LocaleIsoCode="it"&gt;Nov-2020&lt;/Name&gt;&lt;/ChildMember&gt;&lt;ChildMember Code="2020M12" HasMetadata="false"&gt;&lt;Name LocaleIsoCode="en"&gt;Dec-2020&lt;/Name&gt;&lt;Name LocaleIsoCode="it"&gt;Dic-2020&lt;/Name&gt;&lt;/ChildMember&gt;&lt;/Member&gt;&lt;Member Code="2021" HasMetadata="false"&gt;&lt;Name LocaleIsoCode="en"&gt;2021&lt;/Name&gt;&lt;Name LocaleIsoCode="it"&gt;2021&lt;/Name&gt;&lt;ChildMember Code="2021M1" HasMetadata="false"&gt;&lt;Name LocaleIsoCode="en"&gt;Jan-2021&lt;/Name&gt;&lt;Name LocaleIsoCode="it"&gt;Gen-2021&lt;/Name&gt;&lt;/ChildMember&gt;&lt;ChildMember Code="2021M2" HasMetadata="false"&gt;&lt;Name LocaleIsoCode="en"&gt;Feb-2021&lt;/Name&gt;&lt;Name LocaleIsoCode="it"&gt;Feb-2021&lt;/Name&gt;&lt;/ChildMember&gt;&lt;ChildMember Code="2021M3" HasMetadata="false"&gt;&lt;Name LocaleIsoCode="en"&gt;Mar-2021&lt;/Name&gt;&lt;Name LocaleIsoCode="it"&gt;Mar-2021&lt;/Name&gt;&lt;/ChildMember&gt;&lt;ChildMember Code="2021M4" HasMetadata="false"&gt;&lt;Name LocaleIsoCode="en"&gt;Apr-2021&lt;/Name&gt;&lt;Name LocaleIsoCode="it"&gt;Apr-2021&lt;/Name&gt;&lt;/ChildMember&gt;&lt;ChildMember Code="2021M5" HasMetadata="false"&gt;&lt;Name LocaleIsoCode="en"&gt;May-2021&lt;/Name&gt;&lt;Name LocaleIsoCode="it"&gt;Mag-2021&lt;/Name&gt;&lt;/ChildMember&gt;&lt;ChildMember Code="2021M6" HasMetadata="false"&gt;&lt;Name LocaleIsoCode="en"&gt;Jun-2021&lt;/Name&gt;&lt;Name LocaleIsoCode="it"&gt;Giu-2021&lt;/Name&gt;&lt;/ChildMember&gt;&lt;ChildMember Code="2021M7" HasMetadata="false"&gt;&lt;Name LocaleIsoCode="en"&gt;Jul-2021&lt;/Name&gt;&lt;Name LocaleIsoCode="it"&gt;Lug-2021&lt;/Name&gt;&lt;/ChildMember&gt;&lt;ChildMember Code="2021M8" HasMetadata="false"&gt;&lt;Name LocaleIsoCode="en"&gt;Aug-2021&lt;/Name&gt;&lt;Name LocaleIsoCode="it"&gt;Ago-2021&lt;/Name&gt;&lt;/ChildMember&gt;&lt;ChildMember Code="2021M9" HasMetadata="false"&gt;&lt;Name LocaleIsoCode="en"&gt;Sep-2021&lt;/Name&gt;&lt;Name LocaleIsoCode="it"&gt;Set-2021&lt;/Name&gt;&lt;/ChildMember&gt;&lt;ChildMember Code="2021M10" HasMetadata="false"&gt;&lt;Name LocaleIsoCode="en"&gt;Oct-2021&lt;/Name&gt;&lt;Name LocaleIsoCode="it"&gt;Ott-2021&lt;/Name&gt;&lt;/ChildMember&gt;&lt;ChildMember Code="2021M11" HasMetadata="false"&gt;&lt;Name LocaleIsoCode="en"&gt;Nov-2021&lt;/Name&gt;&lt;Name LocaleIsoCode="it"&gt;Nov-2021&lt;/Name&gt;&lt;/ChildMember&gt;&lt;ChildMember Code="2021M12" HasMetadata="false"&gt;&lt;Name LocaleIsoCode="en"&gt;Dec-2021&lt;/Name&gt;&lt;Name LocaleIsoCode="it"&gt;Dic-2021&lt;/Name&gt;&lt;/ChildMember&gt;&lt;/Member&gt;&lt;/Dimension&gt;&lt;WBOSInformations&gt;&lt;TimeDimension WebTreeWasUsed="false"&gt;&lt;StartCodes Annual="2019" Months="2019M1" /&gt;&lt;EndCodes Annual="2021" Months="2021M12" /&gt;&lt;/TimeDimension&gt;&lt;/WBOSInformations&gt;&lt;Tabulation Axis="horizontal"&gt;&lt;Dimension Code="TIME" /&gt;&lt;/Tabulation&gt;&lt;Tabulation Axis="vertical"&gt;&lt;Dimension Code="TIPO_DATO7" /&gt;&lt;Dimension Code="TIPO_ALLOGGIO2" /&gt;&lt;Dimension Code="ITTER107" /&gt;&lt;/Tabulation&gt;&lt;Tabulation Axis="page"&gt;&lt;Dimension Code="ISO" /&gt;&lt;Dimension Code="CORREZ" /&gt;&lt;Dimension Code="ATECO_2007" /&gt;&lt;Dimension Code="TIPOITTER1A" /&gt;&lt;Dimension Code="TIPOITTER1B" /&gt;&lt;Dimension Code="TIPOITTER1C" /&gt;&lt;Dimension Code="NUMEROSITA" /&gt;&lt;/Tabulation&gt;&lt;Formatting&gt;&lt;Labels LocaleIsoCode="it" /&gt;&lt;Power&gt;0&lt;/Power&gt;&lt;Decimals&gt;-1&lt;/Decimals&gt;&lt;SkipEmptyLines&gt;true&lt;/SkipEmptyLines&gt;&lt;SkipEmptyCols&gt;tru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LocaleIsoCode="it"&gt;Movimento dei clienti negli esercizi ricettivi per tipo di esercizio - mensili&lt;/Name&gt;&lt;AbsoluteUri&gt;http://dati.istat.it//View.aspx?QueryId=7059&amp;amp;QueryType=Public&amp;amp;Lang=it&lt;/AbsoluteUri&gt;&lt;/Query&gt;&lt;/WebTableParameter&gt;</t>
  </si>
  <si>
    <t>Dataset:Esercizi ricettivi</t>
  </si>
  <si>
    <t>Paese di residenza dei clienti</t>
  </si>
  <si>
    <t>Mondo</t>
  </si>
  <si>
    <t>Correzione</t>
  </si>
  <si>
    <t>dati grezzi</t>
  </si>
  <si>
    <t>Ateco 2007</t>
  </si>
  <si>
    <t>alberghi e strutture simili, alloggi per vacanze e altre strutture per brevi soggiorni, aree di campeggio e aree attrezzate per camper e roulotte</t>
  </si>
  <si>
    <t>Seleziona periodo</t>
  </si>
  <si>
    <t>2019</t>
  </si>
  <si>
    <t xml:space="preserve">  Gen-2019</t>
  </si>
  <si>
    <t xml:space="preserve">  Feb-2019</t>
  </si>
  <si>
    <t xml:space="preserve">  Mar-2019</t>
  </si>
  <si>
    <t xml:space="preserve">  Apr-2019</t>
  </si>
  <si>
    <t xml:space="preserve">  Mag-2019</t>
  </si>
  <si>
    <t xml:space="preserve">  Giu-2019</t>
  </si>
  <si>
    <t xml:space="preserve">  Lug-2019</t>
  </si>
  <si>
    <t xml:space="preserve">  Ago-2019</t>
  </si>
  <si>
    <t xml:space="preserve">  Set-2019</t>
  </si>
  <si>
    <t xml:space="preserve">  Ott-2019</t>
  </si>
  <si>
    <t xml:space="preserve">  Nov-2019</t>
  </si>
  <si>
    <t xml:space="preserve">  Dic-2019</t>
  </si>
  <si>
    <t>2020</t>
  </si>
  <si>
    <t xml:space="preserve">  Gen-2020</t>
  </si>
  <si>
    <t xml:space="preserve">  Feb-2020</t>
  </si>
  <si>
    <t xml:space="preserve">  Mar-2020</t>
  </si>
  <si>
    <t xml:space="preserve">  Apr-2020</t>
  </si>
  <si>
    <t xml:space="preserve">  Mag-2020</t>
  </si>
  <si>
    <t xml:space="preserve">  Giu-2020</t>
  </si>
  <si>
    <t xml:space="preserve">  Lug-2020</t>
  </si>
  <si>
    <t xml:space="preserve">  Ago-2020</t>
  </si>
  <si>
    <t xml:space="preserve">  Set-2020</t>
  </si>
  <si>
    <t xml:space="preserve">  Ott-2020</t>
  </si>
  <si>
    <t xml:space="preserve">  Nov-2020</t>
  </si>
  <si>
    <t xml:space="preserve">  Dic-2020</t>
  </si>
  <si>
    <t>2021</t>
  </si>
  <si>
    <t xml:space="preserve">  Gen-2021</t>
  </si>
  <si>
    <t xml:space="preserve">  Feb-2021</t>
  </si>
  <si>
    <t xml:space="preserve">  Mar-2021</t>
  </si>
  <si>
    <t xml:space="preserve">  Apr-2021</t>
  </si>
  <si>
    <t xml:space="preserve">  Mag-2021</t>
  </si>
  <si>
    <t xml:space="preserve">  Giu-2021</t>
  </si>
  <si>
    <t xml:space="preserve">  Lug-2021</t>
  </si>
  <si>
    <t xml:space="preserve">  Ago-2021</t>
  </si>
  <si>
    <t xml:space="preserve">  Set-2021</t>
  </si>
  <si>
    <t xml:space="preserve">  Ott-2021</t>
  </si>
  <si>
    <t xml:space="preserve">  Nov-2021</t>
  </si>
  <si>
    <t xml:space="preserve">  Dic-2021</t>
  </si>
  <si>
    <t>Indicatori</t>
  </si>
  <si>
    <t>Tipologia di esercizio</t>
  </si>
  <si>
    <t>Territorio</t>
  </si>
  <si>
    <t/>
  </si>
  <si>
    <t>presenze</t>
  </si>
  <si>
    <t>totale esercizi ricettivi</t>
  </si>
  <si>
    <t>Italia</t>
  </si>
  <si>
    <t xml:space="preserve">  Abruzzo</t>
  </si>
  <si>
    <t xml:space="preserve">    L'Aquila</t>
  </si>
  <si>
    <t xml:space="preserve">    Teramo</t>
  </si>
  <si>
    <t xml:space="preserve">    Pescara</t>
  </si>
  <si>
    <t xml:space="preserve">    Chieti</t>
  </si>
  <si>
    <t>esercizi alberghieri</t>
  </si>
  <si>
    <t>esercizi extra-alberghieri</t>
  </si>
  <si>
    <t>Dati estratti il 27 Jul 2022 10:21 UTC (GMT) da I.Stat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</si>
  <si>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</si>
  <si>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</si>
  <si>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</si>
  <si>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</si>
  <si>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</si>
  <si>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</si>
  <si>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</si>
  <si>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</si>
  <si>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</si>
  <si>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</si>
  <si>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</si>
  <si>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</si>
  <si>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Totale esercizi ricettivi</t>
  </si>
  <si>
    <t>20 su 19</t>
  </si>
  <si>
    <t>21 su 20</t>
  </si>
  <si>
    <t>21 su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</si>
</sst>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0.0"/>
    <numFmt numFmtId="174" formatCode="0.0%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  <font>
      <u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9"/>
      <color indexed="10"/>
      <name val="Courier New"/>
      <family val="3"/>
    </font>
    <font>
      <sz val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3">
    <xf numFmtId="0" fontId="0" fillId="0" borderId="0" xfId="0"/>
    <xf numFmtId="0" fontId="23" fillId="0" borderId="10" xfId="0" applyFont="1" applyBorder="1"/>
    <xf numFmtId="0" fontId="24" fillId="0" borderId="10" xfId="0" applyFont="1" applyBorder="1" applyAlignment="1">
      <alignment horizontal="left" wrapText="1"/>
    </xf>
    <xf numFmtId="0" fontId="22" fillId="33" borderId="11" xfId="0" applyFont="1" applyFill="1" applyBorder="1" applyAlignment="1">
      <alignment horizontal="right" vertical="top" wrapText="1"/>
    </xf>
    <xf numFmtId="0" fontId="22" fillId="33" borderId="12" xfId="0" applyFont="1" applyFill="1" applyBorder="1" applyAlignment="1">
      <alignment horizontal="right" vertical="top" wrapText="1"/>
    </xf>
    <xf numFmtId="0" fontId="22" fillId="33" borderId="13" xfId="0" applyFont="1" applyFill="1" applyBorder="1" applyAlignment="1">
      <alignment horizontal="right" vertical="top" wrapText="1"/>
    </xf>
    <xf numFmtId="0" fontId="21" fillId="33" borderId="11" xfId="0" applyFont="1" applyFill="1" applyBorder="1" applyAlignment="1">
      <alignment vertical="top" wrapText="1"/>
    </xf>
    <xf numFmtId="0" fontId="21" fillId="33" borderId="12" xfId="0" applyFont="1" applyFill="1" applyBorder="1" applyAlignment="1">
      <alignment vertical="top" wrapText="1"/>
    </xf>
    <xf numFmtId="0" fontId="21" fillId="33" borderId="13" xfId="0" applyFont="1" applyFill="1" applyBorder="1" applyAlignment="1">
      <alignment vertical="top" wrapText="1"/>
    </xf>
    <xf numFmtId="0" fontId="22" fillId="34" borderId="11" xfId="0" applyFont="1" applyFill="1" applyBorder="1" applyAlignment="1">
      <alignment horizontal="right" vertical="center" wrapText="1"/>
    </xf>
    <xf numFmtId="0" fontId="22" fillId="34" borderId="12" xfId="0" applyFont="1" applyFill="1" applyBorder="1" applyAlignment="1">
      <alignment horizontal="right" vertical="center" wrapText="1"/>
    </xf>
    <xf numFmtId="0" fontId="22" fillId="34" borderId="13" xfId="0" applyFont="1" applyFill="1" applyBorder="1" applyAlignment="1">
      <alignment horizontal="right" vertical="center" wrapText="1"/>
    </xf>
    <xf numFmtId="0" fontId="21" fillId="34" borderId="10" xfId="0" applyFont="1" applyFill="1" applyBorder="1" applyAlignment="1">
      <alignment horizontal="center" vertical="top" wrapText="1"/>
    </xf>
    <xf numFmtId="0" fontId="20" fillId="35" borderId="10" xfId="0" applyFont="1" applyFill="1" applyBorder="1" applyAlignment="1">
      <alignment wrapText="1"/>
    </xf>
    <xf numFmtId="0" fontId="25" fillId="36" borderId="10" xfId="0" applyFont="1" applyFill="1" applyBorder="1" applyAlignment="1">
      <alignment horizontal="center"/>
    </xf>
    <xf numFmtId="0" fontId="18" fillId="35" borderId="10" xfId="0" applyFont="1" applyFill="1" applyBorder="1" applyAlignment="1">
      <alignment vertical="top" wrapText="1"/>
    </xf>
    <xf numFmtId="0" fontId="18" fillId="35" borderId="14" xfId="0" applyFont="1" applyFill="1" applyBorder="1" applyAlignment="1">
      <alignment vertical="top" wrapText="1"/>
    </xf>
    <xf numFmtId="0" fontId="18" fillId="35" borderId="15" xfId="0" applyFont="1" applyFill="1" applyBorder="1" applyAlignment="1">
      <alignment vertical="top" wrapText="1"/>
    </xf>
    <xf numFmtId="0" fontId="18" fillId="35" borderId="16" xfId="0" applyFont="1" applyFill="1" applyBorder="1" applyAlignment="1">
      <alignment vertical="top" wrapText="1"/>
    </xf>
    <xf numFmtId="0" fontId="23" fillId="0" borderId="10" xfId="0" applyNumberFormat="1" applyFont="1" applyBorder="1" applyAlignment="1">
      <alignment horizontal="right"/>
    </xf>
    <xf numFmtId="0" fontId="23" fillId="37" borderId="10" xfId="0" applyNumberFormat="1" applyFont="1" applyFill="1" applyBorder="1" applyAlignment="1">
      <alignment horizontal="right"/>
    </xf>
    <xf numFmtId="0" fontId="19" fillId="0" borderId="0" xfId="0" applyFont="1" applyAlignment="1">
      <alignment horizontal="left"/>
    </xf>
    <xf numFmtId="0" fontId="22" fillId="34" borderId="13" xfId="0" applyFont="1" applyFill="1" applyBorder="1" applyAlignment="1">
      <alignment vertical="center" wrapText="1"/>
    </xf>
    <xf numFmtId="0" fontId="0" fillId="38" borderId="0" xfId="0" applyFill="1"/>
    <xf numFmtId="3" fontId="23" fillId="0" borderId="10" xfId="0" applyNumberFormat="1" applyFont="1" applyBorder="1" applyAlignment="1">
      <alignment horizontal="right"/>
    </xf>
    <xf numFmtId="3" fontId="23" fillId="37" borderId="10" xfId="0" applyNumberFormat="1" applyFont="1" applyFill="1" applyBorder="1" applyAlignment="1">
      <alignment horizontal="right"/>
    </xf>
    <xf numFmtId="172" fontId="0" fillId="0" borderId="0" xfId="0" applyNumberFormat="1"/>
    <xf numFmtId="172" fontId="23" fillId="0" borderId="0" xfId="0" applyNumberFormat="1" applyFont="1"/>
    <xf numFmtId="0" fontId="18" fillId="35" borderId="0" xfId="0" applyFont="1" applyFill="1" applyBorder="1" applyAlignment="1">
      <alignment vertical="top" wrapText="1"/>
    </xf>
    <xf numFmtId="0" fontId="23" fillId="0" borderId="0" xfId="0" applyFont="1"/>
    <xf numFmtId="174" fontId="23" fillId="0" borderId="0" xfId="1" applyNumberFormat="1" applyFont="1" applyFill="1" applyBorder="1"/>
    <xf numFmtId="0" fontId="26" fillId="38" borderId="0" xfId="0" applyFont="1" applyFill="1"/>
    <xf numFmtId="0" fontId="21" fillId="34" borderId="0" xfId="0" applyFont="1" applyFill="1" applyBorder="1" applyAlignment="1">
      <alignment horizontal="center" vertical="top" wrapText="1"/>
    </xf>
  </cellXfs>
  <cellStyles count="43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Neutrale" xfId="9" builtinId="28" customBuiltin="1"/>
    <cellStyle name="Normale" xfId="0" builtinId="0" customBuiltin="1"/>
    <cellStyle name="Nota" xfId="16" builtinId="10" customBuiltin="1"/>
    <cellStyle name="Output" xfId="11" builtinId="21" customBuiltin="1"/>
    <cellStyle name="Percentuale" xfId="1" builtinId="5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200" b="0">
                <a:effectLst/>
              </a:rPr>
              <a:t>Italia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Foglio2!$A$29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layout>
                <c:manualLayout>
                  <c:x val="-6.9444444444444448E-2"/>
                  <c:y val="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A31-452F-A300-7BE7CA6263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Foglio2!$B$28:$M$28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Foglio2!$B$29:$M$29</c:f>
              <c:numCache>
                <c:formatCode>0.0%</c:formatCode>
                <c:ptCount val="12"/>
                <c:pt idx="0">
                  <c:v>3.9958536268198334E-2</c:v>
                </c:pt>
                <c:pt idx="1">
                  <c:v>4.1448846490381212E-2</c:v>
                </c:pt>
                <c:pt idx="2">
                  <c:v>4.9074290825566719E-2</c:v>
                </c:pt>
                <c:pt idx="3">
                  <c:v>6.5367233715055595E-2</c:v>
                </c:pt>
                <c:pt idx="4">
                  <c:v>7.111708074449756E-2</c:v>
                </c:pt>
                <c:pt idx="5">
                  <c:v>0.12449702055760403</c:v>
                </c:pt>
                <c:pt idx="6">
                  <c:v>0.17098760280707614</c:v>
                </c:pt>
                <c:pt idx="7">
                  <c:v>0.19364781602156403</c:v>
                </c:pt>
                <c:pt idx="8">
                  <c:v>0.10624720074691886</c:v>
                </c:pt>
                <c:pt idx="9">
                  <c:v>6.2168876954506798E-2</c:v>
                </c:pt>
                <c:pt idx="10">
                  <c:v>3.5052155866239929E-2</c:v>
                </c:pt>
                <c:pt idx="11">
                  <c:v>4.0433339002390739E-2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31-452F-A300-7BE7CA62638C}"/>
            </c:ext>
          </c:extLst>
        </c:ser>
        <c:ser>
          <c:idx val="1"/>
          <c:order val="1"/>
          <c:tx>
            <c:strRef>
              <c:f>Foglio2!$A$30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A31-452F-A300-7BE7CA6263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Foglio2!$B$28:$M$28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Foglio2!$B$30:$M$30</c:f>
              <c:numCache>
                <c:formatCode>0.0%</c:formatCode>
                <c:ptCount val="12"/>
                <c:pt idx="0">
                  <c:v>8.6311036683482528E-2</c:v>
                </c:pt>
                <c:pt idx="1">
                  <c:v>8.5220213081895577E-2</c:v>
                </c:pt>
                <c:pt idx="2">
                  <c:v>1.8533418205392511E-2</c:v>
                </c:pt>
                <c:pt idx="3">
                  <c:v>6.3576614659782834E-3</c:v>
                </c:pt>
                <c:pt idx="4">
                  <c:v>1.0978081079905723E-2</c:v>
                </c:pt>
                <c:pt idx="5">
                  <c:v>5.6152601030616471E-2</c:v>
                </c:pt>
                <c:pt idx="6">
                  <c:v>0.1916916708142021</c:v>
                </c:pt>
                <c:pt idx="7">
                  <c:v>0.30868188921903128</c:v>
                </c:pt>
                <c:pt idx="8">
                  <c:v>0.14644544441578541</c:v>
                </c:pt>
                <c:pt idx="9">
                  <c:v>5.4612109351397271E-2</c:v>
                </c:pt>
                <c:pt idx="10">
                  <c:v>1.8094054901271465E-2</c:v>
                </c:pt>
                <c:pt idx="11">
                  <c:v>1.6921819751041373E-2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31-452F-A300-7BE7CA62638C}"/>
            </c:ext>
          </c:extLst>
        </c:ser>
        <c:ser>
          <c:idx val="2"/>
          <c:order val="2"/>
          <c:tx>
            <c:strRef>
              <c:f>Foglio2!$A$31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layout>
                <c:manualLayout>
                  <c:x val="2.7777777777777776E-2"/>
                  <c:y val="6.944444444444448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A31-452F-A300-7BE7CA6263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Foglio2!$B$28:$M$28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Foglio2!$B$31:$M$31</c:f>
              <c:numCache>
                <c:formatCode>0.0%</c:formatCode>
                <c:ptCount val="12"/>
                <c:pt idx="0">
                  <c:v>1.2183047361857663E-2</c:v>
                </c:pt>
                <c:pt idx="1">
                  <c:v>1.5352118141764671E-2</c:v>
                </c:pt>
                <c:pt idx="2">
                  <c:v>1.4689360581063557E-2</c:v>
                </c:pt>
                <c:pt idx="3">
                  <c:v>1.4829633976969117E-2</c:v>
                </c:pt>
                <c:pt idx="4">
                  <c:v>3.9190728322751313E-2</c:v>
                </c:pt>
                <c:pt idx="5">
                  <c:v>0.10548556951444828</c:v>
                </c:pt>
                <c:pt idx="6">
                  <c:v>0.21385677898158703</c:v>
                </c:pt>
                <c:pt idx="7">
                  <c:v>0.27572762743596296</c:v>
                </c:pt>
                <c:pt idx="8">
                  <c:v>0.14377036837037288</c:v>
                </c:pt>
                <c:pt idx="9">
                  <c:v>7.7603413746257482E-2</c:v>
                </c:pt>
                <c:pt idx="10">
                  <c:v>4.0539844813028782E-2</c:v>
                </c:pt>
                <c:pt idx="11">
                  <c:v>4.6771508753936181E-2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31-452F-A300-7BE7CA626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8929552"/>
        <c:axId val="422190448"/>
      </c:lineChart>
      <c:catAx>
        <c:axId val="348929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22190448"/>
        <c:crosses val="autoZero"/>
        <c:auto val="1"/>
        <c:lblAlgn val="ctr"/>
        <c:lblOffset val="100"/>
        <c:noMultiLvlLbl val="0"/>
      </c:catAx>
      <c:valAx>
        <c:axId val="422190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48929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00B0F0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200"/>
              <a:t>Abruzzo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Foglio2!$A$34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layout>
                <c:manualLayout>
                  <c:x val="2.2197320634834528E-2"/>
                  <c:y val="4.650747195636018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A6-42AB-B23B-95250ED173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Foglio2!$B$28:$M$28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Foglio2!$B$34:$M$34</c:f>
              <c:numCache>
                <c:formatCode>0.0%</c:formatCode>
                <c:ptCount val="12"/>
                <c:pt idx="0">
                  <c:v>3.3889606459887492E-2</c:v>
                </c:pt>
                <c:pt idx="1">
                  <c:v>3.4054581231213681E-2</c:v>
                </c:pt>
                <c:pt idx="2">
                  <c:v>3.0970734867895523E-2</c:v>
                </c:pt>
                <c:pt idx="3">
                  <c:v>3.5049610617446006E-2</c:v>
                </c:pt>
                <c:pt idx="4">
                  <c:v>3.9480130334926311E-2</c:v>
                </c:pt>
                <c:pt idx="5">
                  <c:v>0.13403220683141262</c:v>
                </c:pt>
                <c:pt idx="6">
                  <c:v>0.24136845196676154</c:v>
                </c:pt>
                <c:pt idx="7">
                  <c:v>0.29286081795754432</c:v>
                </c:pt>
                <c:pt idx="8">
                  <c:v>8.2632770692191396E-2</c:v>
                </c:pt>
                <c:pt idx="9">
                  <c:v>2.5799204818364233E-2</c:v>
                </c:pt>
                <c:pt idx="10">
                  <c:v>2.2696092510210143E-2</c:v>
                </c:pt>
                <c:pt idx="11">
                  <c:v>2.7165791712146708E-2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A6-42AB-B23B-95250ED1739C}"/>
            </c:ext>
          </c:extLst>
        </c:ser>
        <c:ser>
          <c:idx val="1"/>
          <c:order val="1"/>
          <c:tx>
            <c:strRef>
              <c:f>Foglio2!$A$35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A6-42AB-B23B-95250ED173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Foglio2!$B$28:$M$28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Foglio2!$B$35:$M$35</c:f>
              <c:numCache>
                <c:formatCode>0.0%</c:formatCode>
                <c:ptCount val="12"/>
                <c:pt idx="0">
                  <c:v>5.0504486651687899E-2</c:v>
                </c:pt>
                <c:pt idx="1">
                  <c:v>4.8982105227482503E-2</c:v>
                </c:pt>
                <c:pt idx="2">
                  <c:v>1.2877816742058895E-2</c:v>
                </c:pt>
                <c:pt idx="3">
                  <c:v>4.3705230672309954E-3</c:v>
                </c:pt>
                <c:pt idx="4">
                  <c:v>7.306384183381546E-3</c:v>
                </c:pt>
                <c:pt idx="5">
                  <c:v>5.4036192257161594E-2</c:v>
                </c:pt>
                <c:pt idx="6">
                  <c:v>0.2447517837954222</c:v>
                </c:pt>
                <c:pt idx="7">
                  <c:v>0.40294363625126839</c:v>
                </c:pt>
                <c:pt idx="8">
                  <c:v>0.12226399972886709</c:v>
                </c:pt>
                <c:pt idx="9">
                  <c:v>2.8451761267466642E-2</c:v>
                </c:pt>
                <c:pt idx="10">
                  <c:v>1.2787106832350147E-2</c:v>
                </c:pt>
                <c:pt idx="11">
                  <c:v>1.0724203995622001E-2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A6-42AB-B23B-95250ED1739C}"/>
            </c:ext>
          </c:extLst>
        </c:ser>
        <c:ser>
          <c:idx val="2"/>
          <c:order val="2"/>
          <c:tx>
            <c:strRef>
              <c:f>Foglio2!$A$36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A6-42AB-B23B-95250ED173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Foglio2!$B$28:$M$28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Foglio2!$B$36:$M$36</c:f>
              <c:numCache>
                <c:formatCode>0.0%</c:formatCode>
                <c:ptCount val="12"/>
                <c:pt idx="0">
                  <c:v>9.4371330754660903E-3</c:v>
                </c:pt>
                <c:pt idx="1">
                  <c:v>1.0352911299375789E-2</c:v>
                </c:pt>
                <c:pt idx="2">
                  <c:v>1.1502828619608621E-2</c:v>
                </c:pt>
                <c:pt idx="3">
                  <c:v>1.1539382792411739E-2</c:v>
                </c:pt>
                <c:pt idx="4">
                  <c:v>2.4933986049773312E-2</c:v>
                </c:pt>
                <c:pt idx="5">
                  <c:v>0.10839216470925486</c:v>
                </c:pt>
                <c:pt idx="6">
                  <c:v>0.27179066387187573</c:v>
                </c:pt>
                <c:pt idx="7">
                  <c:v>0.35749596220683311</c:v>
                </c:pt>
                <c:pt idx="8">
                  <c:v>0.11462041858375667</c:v>
                </c:pt>
                <c:pt idx="9">
                  <c:v>3.1895247284169252E-2</c:v>
                </c:pt>
                <c:pt idx="10">
                  <c:v>2.0481495411970339E-2</c:v>
                </c:pt>
                <c:pt idx="11">
                  <c:v>2.7557806095504511E-2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A6-42AB-B23B-95250ED17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8929552"/>
        <c:axId val="422190448"/>
      </c:lineChart>
      <c:catAx>
        <c:axId val="348929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22190448"/>
        <c:crosses val="autoZero"/>
        <c:auto val="1"/>
        <c:lblAlgn val="ctr"/>
        <c:lblOffset val="100"/>
        <c:noMultiLvlLbl val="0"/>
      </c:catAx>
      <c:valAx>
        <c:axId val="422190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48929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00B0F0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200"/>
              <a:t>L'Aquila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Foglio2!$A$39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layout>
                <c:manualLayout>
                  <c:x val="-6.9366626983858218E-2"/>
                  <c:y val="0.1116178918207301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7F3-40A1-8457-F67F325D7A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Foglio2!$B$28:$M$28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Foglio2!$B$39:$M$39</c:f>
              <c:numCache>
                <c:formatCode>0.0%</c:formatCode>
                <c:ptCount val="12"/>
                <c:pt idx="0">
                  <c:v>0.11851531417485943</c:v>
                </c:pt>
                <c:pt idx="1">
                  <c:v>0.12353578239568605</c:v>
                </c:pt>
                <c:pt idx="2">
                  <c:v>8.8718229046789207E-2</c:v>
                </c:pt>
                <c:pt idx="3">
                  <c:v>4.2990456383783252E-2</c:v>
                </c:pt>
                <c:pt idx="4">
                  <c:v>4.2393466609673497E-2</c:v>
                </c:pt>
                <c:pt idx="5">
                  <c:v>6.6616249630092397E-2</c:v>
                </c:pt>
                <c:pt idx="6">
                  <c:v>0.12683720777299182</c:v>
                </c:pt>
                <c:pt idx="7">
                  <c:v>0.20166437871962647</c:v>
                </c:pt>
                <c:pt idx="8">
                  <c:v>5.5093627724986029E-2</c:v>
                </c:pt>
                <c:pt idx="9">
                  <c:v>3.378078453293E-2</c:v>
                </c:pt>
                <c:pt idx="10">
                  <c:v>3.0789670535626212E-2</c:v>
                </c:pt>
                <c:pt idx="11">
                  <c:v>6.906483247295564E-2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F3-40A1-8457-F67F325D7AE8}"/>
            </c:ext>
          </c:extLst>
        </c:ser>
        <c:ser>
          <c:idx val="1"/>
          <c:order val="1"/>
          <c:tx>
            <c:strRef>
              <c:f>Foglio2!$A$40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7F3-40A1-8457-F67F325D7AE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7F3-40A1-8457-F67F325D7AE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7F3-40A1-8457-F67F325D7AE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7F3-40A1-8457-F67F325D7AE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7F3-40A1-8457-F67F325D7AE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7F3-40A1-8457-F67F325D7AE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7F3-40A1-8457-F67F325D7AE8}"/>
                </c:ext>
              </c:extLst>
            </c:dLbl>
            <c:dLbl>
              <c:idx val="7"/>
              <c:layout>
                <c:manualLayout>
                  <c:x val="-2.7746650793544305E-3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7F3-40A1-8457-F67F325D7AE8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7F3-40A1-8457-F67F325D7AE8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7F3-40A1-8457-F67F325D7AE8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7F3-40A1-8457-F67F325D7AE8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7F3-40A1-8457-F67F325D7A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Foglio2!$B$28:$M$28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Foglio2!$B$40:$M$40</c:f>
              <c:numCache>
                <c:formatCode>0.0%</c:formatCode>
                <c:ptCount val="12"/>
                <c:pt idx="0">
                  <c:v>0.15024205195930973</c:v>
                </c:pt>
                <c:pt idx="1">
                  <c:v>0.14865373458387851</c:v>
                </c:pt>
                <c:pt idx="2">
                  <c:v>2.8514984395359232E-2</c:v>
                </c:pt>
                <c:pt idx="3">
                  <c:v>3.1847869358518151E-3</c:v>
                </c:pt>
                <c:pt idx="4">
                  <c:v>6.4252804691310719E-3</c:v>
                </c:pt>
                <c:pt idx="5">
                  <c:v>3.3290806101638724E-2</c:v>
                </c:pt>
                <c:pt idx="6">
                  <c:v>0.14675427548135256</c:v>
                </c:pt>
                <c:pt idx="7">
                  <c:v>0.33791757869236233</c:v>
                </c:pt>
                <c:pt idx="8">
                  <c:v>8.9040881849024256E-2</c:v>
                </c:pt>
                <c:pt idx="9">
                  <c:v>3.1918521628426129E-2</c:v>
                </c:pt>
                <c:pt idx="10">
                  <c:v>1.3804366582019813E-2</c:v>
                </c:pt>
                <c:pt idx="11">
                  <c:v>1.0252731321645815E-2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F3-40A1-8457-F67F325D7AE8}"/>
            </c:ext>
          </c:extLst>
        </c:ser>
        <c:ser>
          <c:idx val="2"/>
          <c:order val="2"/>
          <c:tx>
            <c:strRef>
              <c:f>Foglio2!$A$41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layout>
                <c:manualLayout>
                  <c:x val="-5.549330158708668E-2"/>
                  <c:y val="-5.1158200417834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7F3-40A1-8457-F67F325D7A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Foglio2!$B$28:$M$28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Foglio2!$B$41:$M$41</c:f>
              <c:numCache>
                <c:formatCode>0.0%</c:formatCode>
                <c:ptCount val="12"/>
                <c:pt idx="0">
                  <c:v>1.4252145861021663E-2</c:v>
                </c:pt>
                <c:pt idx="1">
                  <c:v>1.8099133690202423E-2</c:v>
                </c:pt>
                <c:pt idx="2">
                  <c:v>1.9783665937489398E-2</c:v>
                </c:pt>
                <c:pt idx="3">
                  <c:v>1.5727217881413059E-2</c:v>
                </c:pt>
                <c:pt idx="4">
                  <c:v>3.6957929470906419E-2</c:v>
                </c:pt>
                <c:pt idx="5">
                  <c:v>7.1564594141308946E-2</c:v>
                </c:pt>
                <c:pt idx="6">
                  <c:v>0.18645500366555401</c:v>
                </c:pt>
                <c:pt idx="7">
                  <c:v>0.34852411668999733</c:v>
                </c:pt>
                <c:pt idx="8">
                  <c:v>0.10361643407239357</c:v>
                </c:pt>
                <c:pt idx="9">
                  <c:v>5.9622411064220213E-2</c:v>
                </c:pt>
                <c:pt idx="10">
                  <c:v>3.1280377264419935E-2</c:v>
                </c:pt>
                <c:pt idx="11">
                  <c:v>9.4116970261072991E-2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F3-40A1-8457-F67F325D7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8929552"/>
        <c:axId val="422190448"/>
      </c:lineChart>
      <c:catAx>
        <c:axId val="348929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22190448"/>
        <c:crosses val="autoZero"/>
        <c:auto val="1"/>
        <c:lblAlgn val="ctr"/>
        <c:lblOffset val="100"/>
        <c:noMultiLvlLbl val="0"/>
      </c:catAx>
      <c:valAx>
        <c:axId val="422190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48929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00B0F0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200"/>
              <a:t>Teramo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Foglio2!$A$44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layout>
                <c:manualLayout>
                  <c:x val="-7.4927940036670873E-2"/>
                  <c:y val="8.834048392133624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D8D-4A60-B0F8-CEAD19CB05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Foglio2!$B$28:$M$28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Foglio2!$B$44:$M$44</c:f>
              <c:numCache>
                <c:formatCode>0.0%</c:formatCode>
                <c:ptCount val="12"/>
                <c:pt idx="0">
                  <c:v>8.2024250224753143E-3</c:v>
                </c:pt>
                <c:pt idx="1">
                  <c:v>7.6251835433259578E-3</c:v>
                </c:pt>
                <c:pt idx="2">
                  <c:v>8.8490084706689554E-3</c:v>
                </c:pt>
                <c:pt idx="3">
                  <c:v>2.277457899084321E-2</c:v>
                </c:pt>
                <c:pt idx="4">
                  <c:v>2.8593221761699632E-2</c:v>
                </c:pt>
                <c:pt idx="5">
                  <c:v>0.16779357504078402</c:v>
                </c:pt>
                <c:pt idx="6">
                  <c:v>0.30087997391768745</c:v>
                </c:pt>
                <c:pt idx="7">
                  <c:v>0.33988726455664325</c:v>
                </c:pt>
                <c:pt idx="8">
                  <c:v>8.3569237956090725E-2</c:v>
                </c:pt>
                <c:pt idx="9">
                  <c:v>1.1735215866415738E-2</c:v>
                </c:pt>
                <c:pt idx="10">
                  <c:v>9.4438895735225598E-3</c:v>
                </c:pt>
                <c:pt idx="11">
                  <c:v>1.0646425299843189E-2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8D-4A60-B0F8-CEAD19CB0501}"/>
            </c:ext>
          </c:extLst>
        </c:ser>
        <c:ser>
          <c:idx val="1"/>
          <c:order val="1"/>
          <c:tx>
            <c:strRef>
              <c:f>Foglio2!$A$45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8D-4A60-B0F8-CEAD19CB05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Foglio2!$B$28:$M$28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Foglio2!$B$45:$M$45</c:f>
              <c:numCache>
                <c:formatCode>0.0%</c:formatCode>
                <c:ptCount val="12"/>
                <c:pt idx="0">
                  <c:v>1.4052670412678167E-2</c:v>
                </c:pt>
                <c:pt idx="1">
                  <c:v>1.2334785413310533E-2</c:v>
                </c:pt>
                <c:pt idx="2">
                  <c:v>6.7660643977367659E-3</c:v>
                </c:pt>
                <c:pt idx="3">
                  <c:v>4.0661820323292476E-3</c:v>
                </c:pt>
                <c:pt idx="4">
                  <c:v>5.1712342647251995E-3</c:v>
                </c:pt>
                <c:pt idx="5">
                  <c:v>5.7397770460679329E-2</c:v>
                </c:pt>
                <c:pt idx="6">
                  <c:v>0.2855917889198859</c:v>
                </c:pt>
                <c:pt idx="7">
                  <c:v>0.45467210517089252</c:v>
                </c:pt>
                <c:pt idx="8">
                  <c:v>0.13019790836025971</c:v>
                </c:pt>
                <c:pt idx="9">
                  <c:v>1.4843737410681455E-2</c:v>
                </c:pt>
                <c:pt idx="10">
                  <c:v>7.9536415206651612E-3</c:v>
                </c:pt>
                <c:pt idx="11">
                  <c:v>6.9521116361560588E-3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8D-4A60-B0F8-CEAD19CB0501}"/>
            </c:ext>
          </c:extLst>
        </c:ser>
        <c:ser>
          <c:idx val="2"/>
          <c:order val="2"/>
          <c:tx>
            <c:strRef>
              <c:f>Foglio2!$A$46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D8D-4A60-B0F8-CEAD19CB05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Foglio2!$B$28:$M$28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Foglio2!$B$46:$M$46</c:f>
              <c:numCache>
                <c:formatCode>0.0%</c:formatCode>
                <c:ptCount val="12"/>
                <c:pt idx="0">
                  <c:v>4.8918038336224767E-3</c:v>
                </c:pt>
                <c:pt idx="1">
                  <c:v>4.9408877417170902E-3</c:v>
                </c:pt>
                <c:pt idx="2">
                  <c:v>5.2204967630008888E-3</c:v>
                </c:pt>
                <c:pt idx="3">
                  <c:v>5.3139254432361541E-3</c:v>
                </c:pt>
                <c:pt idx="4">
                  <c:v>1.6970168831718362E-2</c:v>
                </c:pt>
                <c:pt idx="5">
                  <c:v>0.12078398849066983</c:v>
                </c:pt>
                <c:pt idx="6">
                  <c:v>0.30956713070706215</c:v>
                </c:pt>
                <c:pt idx="7">
                  <c:v>0.38365167350738377</c:v>
                </c:pt>
                <c:pt idx="8">
                  <c:v>0.11585799517623661</c:v>
                </c:pt>
                <c:pt idx="9">
                  <c:v>1.4279016629289553E-2</c:v>
                </c:pt>
                <c:pt idx="10">
                  <c:v>9.665467778106885E-3</c:v>
                </c:pt>
                <c:pt idx="11">
                  <c:v>8.8574450979562475E-3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8D-4A60-B0F8-CEAD19CB0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8929552"/>
        <c:axId val="422190448"/>
      </c:lineChart>
      <c:catAx>
        <c:axId val="348929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22190448"/>
        <c:crosses val="autoZero"/>
        <c:auto val="1"/>
        <c:lblAlgn val="ctr"/>
        <c:lblOffset val="100"/>
        <c:noMultiLvlLbl val="0"/>
      </c:catAx>
      <c:valAx>
        <c:axId val="422190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48929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00B0F0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200"/>
              <a:t>Pescara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Foglio2!$A$49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layout>
                <c:manualLayout>
                  <c:x val="-6.6602627919437149E-2"/>
                  <c:y val="9.298998307509087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815-4387-A346-74C049F7F8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Foglio2!$B$28:$M$28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Foglio2!$B$49:$M$49</c:f>
              <c:numCache>
                <c:formatCode>0.0%</c:formatCode>
                <c:ptCount val="12"/>
                <c:pt idx="0">
                  <c:v>3.6047732598136838E-2</c:v>
                </c:pt>
                <c:pt idx="1">
                  <c:v>3.1978978621713471E-2</c:v>
                </c:pt>
                <c:pt idx="2">
                  <c:v>4.0070967842050005E-2</c:v>
                </c:pt>
                <c:pt idx="3">
                  <c:v>5.5668375343330211E-2</c:v>
                </c:pt>
                <c:pt idx="4">
                  <c:v>5.734118876308017E-2</c:v>
                </c:pt>
                <c:pt idx="5">
                  <c:v>0.10544517837653303</c:v>
                </c:pt>
                <c:pt idx="6">
                  <c:v>0.17946381002136277</c:v>
                </c:pt>
                <c:pt idx="7">
                  <c:v>0.22951889803286657</c:v>
                </c:pt>
                <c:pt idx="8">
                  <c:v>0.10871425098408397</c:v>
                </c:pt>
                <c:pt idx="9">
                  <c:v>5.6774273639998561E-2</c:v>
                </c:pt>
                <c:pt idx="10">
                  <c:v>5.6948072436855693E-2</c:v>
                </c:pt>
                <c:pt idx="11">
                  <c:v>4.2028273339988723E-2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15-4387-A346-74C049F7F8B4}"/>
            </c:ext>
          </c:extLst>
        </c:ser>
        <c:ser>
          <c:idx val="1"/>
          <c:order val="1"/>
          <c:tx>
            <c:strRef>
              <c:f>Foglio2!$A$50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15-4387-A346-74C049F7F8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Foglio2!$B$28:$M$28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Foglio2!$B$50:$M$50</c:f>
              <c:numCache>
                <c:formatCode>0.0%</c:formatCode>
                <c:ptCount val="12"/>
                <c:pt idx="0">
                  <c:v>6.7069547774420438E-2</c:v>
                </c:pt>
                <c:pt idx="1">
                  <c:v>6.010376727691305E-2</c:v>
                </c:pt>
                <c:pt idx="2">
                  <c:v>1.7532099298343616E-2</c:v>
                </c:pt>
                <c:pt idx="3">
                  <c:v>8.2692193755342838E-3</c:v>
                </c:pt>
                <c:pt idx="4">
                  <c:v>1.2216777120415747E-2</c:v>
                </c:pt>
                <c:pt idx="5">
                  <c:v>4.9625472919787722E-2</c:v>
                </c:pt>
                <c:pt idx="6">
                  <c:v>0.21911992484066731</c:v>
                </c:pt>
                <c:pt idx="7">
                  <c:v>0.33253095667335314</c:v>
                </c:pt>
                <c:pt idx="8">
                  <c:v>0.1391446393960169</c:v>
                </c:pt>
                <c:pt idx="9">
                  <c:v>5.8008108405487986E-2</c:v>
                </c:pt>
                <c:pt idx="10">
                  <c:v>1.92079492843782E-2</c:v>
                </c:pt>
                <c:pt idx="11">
                  <c:v>1.7171537634681631E-2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15-4387-A346-74C049F7F8B4}"/>
            </c:ext>
          </c:extLst>
        </c:ser>
        <c:ser>
          <c:idx val="2"/>
          <c:order val="2"/>
          <c:tx>
            <c:strRef>
              <c:f>Foglio2!$A$51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815-4387-A346-74C049F7F8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Foglio2!$B$28:$M$28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Foglio2!$B$51:$M$51</c:f>
              <c:numCache>
                <c:formatCode>0.0%</c:formatCode>
                <c:ptCount val="12"/>
                <c:pt idx="0">
                  <c:v>1.660330875788308E-2</c:v>
                </c:pt>
                <c:pt idx="1">
                  <c:v>1.7089814687821048E-2</c:v>
                </c:pt>
                <c:pt idx="2">
                  <c:v>2.0686853212362428E-2</c:v>
                </c:pt>
                <c:pt idx="3">
                  <c:v>2.1529181298505028E-2</c:v>
                </c:pt>
                <c:pt idx="4">
                  <c:v>3.8173894816382829E-2</c:v>
                </c:pt>
                <c:pt idx="5">
                  <c:v>0.10131485990958236</c:v>
                </c:pt>
                <c:pt idx="6">
                  <c:v>0.23370528609395258</c:v>
                </c:pt>
                <c:pt idx="7">
                  <c:v>0.28857823817570627</c:v>
                </c:pt>
                <c:pt idx="8">
                  <c:v>0.11970633673973746</c:v>
                </c:pt>
                <c:pt idx="9">
                  <c:v>6.4606952376762616E-2</c:v>
                </c:pt>
                <c:pt idx="10">
                  <c:v>4.0187201271126141E-2</c:v>
                </c:pt>
                <c:pt idx="11">
                  <c:v>3.7818072660178198E-2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15-4387-A346-74C049F7F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8929552"/>
        <c:axId val="422190448"/>
      </c:lineChart>
      <c:catAx>
        <c:axId val="348929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22190448"/>
        <c:crosses val="autoZero"/>
        <c:auto val="1"/>
        <c:lblAlgn val="ctr"/>
        <c:lblOffset val="100"/>
        <c:noMultiLvlLbl val="0"/>
      </c:catAx>
      <c:valAx>
        <c:axId val="422190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48929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00B0F0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200"/>
              <a:t>Chieti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Foglio2!$A$54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layout>
                <c:manualLayout>
                  <c:x val="-6.660261336592968E-2"/>
                  <c:y val="9.763948222884541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A0-42B5-B2DE-766CD5C56A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Foglio2!$B$28:$M$28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Foglio2!$B$54:$M$54</c:f>
              <c:numCache>
                <c:formatCode>0.0%</c:formatCode>
                <c:ptCount val="12"/>
                <c:pt idx="0">
                  <c:v>3.3906022244964425E-2</c:v>
                </c:pt>
                <c:pt idx="1">
                  <c:v>3.5976007563245746E-2</c:v>
                </c:pt>
                <c:pt idx="2">
                  <c:v>3.9128413921178246E-2</c:v>
                </c:pt>
                <c:pt idx="3">
                  <c:v>4.8437024069376132E-2</c:v>
                </c:pt>
                <c:pt idx="4">
                  <c:v>5.6023457023036488E-2</c:v>
                </c:pt>
                <c:pt idx="5">
                  <c:v>0.115307878697174</c:v>
                </c:pt>
                <c:pt idx="6">
                  <c:v>0.21567897942556855</c:v>
                </c:pt>
                <c:pt idx="7">
                  <c:v>0.28796720907167905</c:v>
                </c:pt>
                <c:pt idx="8">
                  <c:v>8.106353400456788E-2</c:v>
                </c:pt>
                <c:pt idx="9">
                  <c:v>3.47934599425168E-2</c:v>
                </c:pt>
                <c:pt idx="10">
                  <c:v>2.5423719881660922E-2</c:v>
                </c:pt>
                <c:pt idx="11">
                  <c:v>2.6294294155031782E-2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A0-42B5-B2DE-766CD5C56A4A}"/>
            </c:ext>
          </c:extLst>
        </c:ser>
        <c:ser>
          <c:idx val="1"/>
          <c:order val="1"/>
          <c:tx>
            <c:strRef>
              <c:f>Foglio2!$A$55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CA0-42B5-B2DE-766CD5C56A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Foglio2!$B$28:$M$28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Foglio2!$B$55:$M$55</c:f>
              <c:numCache>
                <c:formatCode>0.0%</c:formatCode>
                <c:ptCount val="12"/>
                <c:pt idx="0">
                  <c:v>3.7116429351547603E-2</c:v>
                </c:pt>
                <c:pt idx="1">
                  <c:v>4.1336235331355838E-2</c:v>
                </c:pt>
                <c:pt idx="2">
                  <c:v>1.0147591357310857E-2</c:v>
                </c:pt>
                <c:pt idx="3">
                  <c:v>3.1057019873672203E-3</c:v>
                </c:pt>
                <c:pt idx="4">
                  <c:v>1.0628646105101844E-2</c:v>
                </c:pt>
                <c:pt idx="5">
                  <c:v>7.1257213862524899E-2</c:v>
                </c:pt>
                <c:pt idx="6">
                  <c:v>0.2504446230771521</c:v>
                </c:pt>
                <c:pt idx="7">
                  <c:v>0.37712341796449594</c:v>
                </c:pt>
                <c:pt idx="8">
                  <c:v>0.11949431274199637</c:v>
                </c:pt>
                <c:pt idx="9">
                  <c:v>4.0761163369012865E-2</c:v>
                </c:pt>
                <c:pt idx="10">
                  <c:v>2.1180511484986234E-2</c:v>
                </c:pt>
                <c:pt idx="11">
                  <c:v>1.7404153367148192E-2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A0-42B5-B2DE-766CD5C56A4A}"/>
            </c:ext>
          </c:extLst>
        </c:ser>
        <c:ser>
          <c:idx val="2"/>
          <c:order val="2"/>
          <c:tx>
            <c:strRef>
              <c:f>Foglio2!$A$56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A0-42B5-B2DE-766CD5C56A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Foglio2!$B$28:$M$28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Foglio2!$B$56:$M$56</c:f>
              <c:numCache>
                <c:formatCode>0.0%</c:formatCode>
                <c:ptCount val="12"/>
                <c:pt idx="0">
                  <c:v>1.5270246919653049E-2</c:v>
                </c:pt>
                <c:pt idx="1">
                  <c:v>1.7327385164135921E-2</c:v>
                </c:pt>
                <c:pt idx="2">
                  <c:v>1.8877491174233683E-2</c:v>
                </c:pt>
                <c:pt idx="3">
                  <c:v>2.1416436168803895E-2</c:v>
                </c:pt>
                <c:pt idx="4">
                  <c:v>3.1419601967083266E-2</c:v>
                </c:pt>
                <c:pt idx="5">
                  <c:v>0.10060932157321253</c:v>
                </c:pt>
                <c:pt idx="6">
                  <c:v>0.24112914312813666</c:v>
                </c:pt>
                <c:pt idx="7">
                  <c:v>0.33489226826293533</c:v>
                </c:pt>
                <c:pt idx="8">
                  <c:v>0.11446063500111622</c:v>
                </c:pt>
                <c:pt idx="9">
                  <c:v>4.1937367645037076E-2</c:v>
                </c:pt>
                <c:pt idx="10">
                  <c:v>3.2339070869736863E-2</c:v>
                </c:pt>
                <c:pt idx="11">
                  <c:v>3.0321032125915526E-2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A0-42B5-B2DE-766CD5C56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8929552"/>
        <c:axId val="422190448"/>
      </c:lineChart>
      <c:catAx>
        <c:axId val="348929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22190448"/>
        <c:crosses val="autoZero"/>
        <c:auto val="1"/>
        <c:lblAlgn val="ctr"/>
        <c:lblOffset val="100"/>
        <c:noMultiLvlLbl val="0"/>
      </c:catAx>
      <c:valAx>
        <c:axId val="422190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48929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00B0F0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337771</xdr:colOff>
      <xdr:row>24</xdr:row>
      <xdr:rowOff>138480</xdr:rowOff>
    </xdr:from>
    <xdr:to>
      <xdr:col>20</xdr:col>
      <xdr:colOff>145367</xdr:colOff>
      <xdr:row>42</xdr:row>
      <xdr:rowOff>117018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9876C63-7365-4C18-B4A5-A5FA3BC154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381731</xdr:colOff>
      <xdr:row>24</xdr:row>
      <xdr:rowOff>148736</xdr:rowOff>
    </xdr:from>
    <xdr:to>
      <xdr:col>27</xdr:col>
      <xdr:colOff>189327</xdr:colOff>
      <xdr:row>42</xdr:row>
      <xdr:rowOff>127274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290A7718-FD26-4089-BFA2-9F9EA0185B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419099</xdr:colOff>
      <xdr:row>44</xdr:row>
      <xdr:rowOff>95249</xdr:rowOff>
    </xdr:from>
    <xdr:to>
      <xdr:col>20</xdr:col>
      <xdr:colOff>226695</xdr:colOff>
      <xdr:row>62</xdr:row>
      <xdr:rowOff>73787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388B14BE-44CF-450C-9A1A-97226C7132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696056</xdr:colOff>
      <xdr:row>44</xdr:row>
      <xdr:rowOff>161192</xdr:rowOff>
    </xdr:from>
    <xdr:to>
      <xdr:col>27</xdr:col>
      <xdr:colOff>503652</xdr:colOff>
      <xdr:row>62</xdr:row>
      <xdr:rowOff>139730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2EB777E-04DA-47A8-A788-D3BA79BCD7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62</xdr:row>
      <xdr:rowOff>161191</xdr:rowOff>
    </xdr:from>
    <xdr:to>
      <xdr:col>20</xdr:col>
      <xdr:colOff>503654</xdr:colOff>
      <xdr:row>80</xdr:row>
      <xdr:rowOff>139730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59319FD-48A5-42E4-B6EF-A3BFB220E2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696056</xdr:colOff>
      <xdr:row>62</xdr:row>
      <xdr:rowOff>161191</xdr:rowOff>
    </xdr:from>
    <xdr:to>
      <xdr:col>27</xdr:col>
      <xdr:colOff>503652</xdr:colOff>
      <xdr:row>80</xdr:row>
      <xdr:rowOff>139730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17E7225C-A277-4459-A7C6-2C38587D7B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ativ7a.istat.it/index.aspx?DatasetCode=DCSC_TUR" TargetMode="External"/><Relationship Id="rId1" Type="http://schemas.openxmlformats.org/officeDocument/2006/relationships/hyperlink" Target="http://dati.istat.it/OECDStat_Metadata/ShowMetadata.ashx?Dataset=DCSC_TUR&amp;ShowOnWeb=true&amp;Lang=i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6"/>
  <sheetViews>
    <sheetView showGridLines="0" topLeftCell="I2" workbookViewId="0">
      <selection activeCell="M42" sqref="M42"/>
    </sheetView>
  </sheetViews>
  <sheetFormatPr defaultRowHeight="12.75" x14ac:dyDescent="0.2"/>
  <cols>
    <col min="1" max="3" width="27.42578125" customWidth="1"/>
    <col min="4" max="4" width="2.42578125" customWidth="1"/>
  </cols>
  <sheetData>
    <row r="1" spans="1:43" hidden="1" x14ac:dyDescent="0.2">
      <c r="A1" s="1" t="e">
        <f ca="1">DotStatQuery(B1)</f>
        <v>#NAME?</v>
      </c>
      <c r="B1" s="1" t="s">
        <v>0</v>
      </c>
    </row>
    <row r="2" spans="1:43" x14ac:dyDescent="0.2">
      <c r="A2" s="2" t="s">
        <v>1</v>
      </c>
    </row>
    <row r="3" spans="1:43" x14ac:dyDescent="0.2">
      <c r="A3" s="3" t="s">
        <v>2</v>
      </c>
      <c r="B3" s="5"/>
      <c r="C3" s="5"/>
      <c r="D3" s="4"/>
      <c r="E3" s="6" t="s">
        <v>3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7"/>
    </row>
    <row r="4" spans="1:43" x14ac:dyDescent="0.2">
      <c r="A4" s="3" t="s">
        <v>4</v>
      </c>
      <c r="B4" s="5"/>
      <c r="C4" s="5"/>
      <c r="D4" s="4"/>
      <c r="E4" s="6" t="s">
        <v>5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7"/>
    </row>
    <row r="5" spans="1:43" x14ac:dyDescent="0.2">
      <c r="A5" s="3" t="s">
        <v>6</v>
      </c>
      <c r="B5" s="5"/>
      <c r="C5" s="5"/>
      <c r="D5" s="4"/>
      <c r="E5" s="6" t="s">
        <v>7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7"/>
    </row>
    <row r="6" spans="1:43" ht="21" x14ac:dyDescent="0.2">
      <c r="A6" s="9" t="s">
        <v>8</v>
      </c>
      <c r="B6" s="11"/>
      <c r="C6" s="11"/>
      <c r="D6" s="10"/>
      <c r="E6" s="12" t="s">
        <v>9</v>
      </c>
      <c r="F6" s="12" t="s">
        <v>10</v>
      </c>
      <c r="G6" s="12" t="s">
        <v>11</v>
      </c>
      <c r="H6" s="12" t="s">
        <v>12</v>
      </c>
      <c r="I6" s="12" t="s">
        <v>13</v>
      </c>
      <c r="J6" s="12" t="s">
        <v>14</v>
      </c>
      <c r="K6" s="12" t="s">
        <v>15</v>
      </c>
      <c r="L6" s="12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2" t="s">
        <v>21</v>
      </c>
      <c r="R6" s="12" t="s">
        <v>22</v>
      </c>
      <c r="S6" s="12" t="s">
        <v>23</v>
      </c>
      <c r="T6" s="12" t="s">
        <v>24</v>
      </c>
      <c r="U6" s="12" t="s">
        <v>25</v>
      </c>
      <c r="V6" s="12" t="s">
        <v>26</v>
      </c>
      <c r="W6" s="12" t="s">
        <v>27</v>
      </c>
      <c r="X6" s="12" t="s">
        <v>28</v>
      </c>
      <c r="Y6" s="12" t="s">
        <v>29</v>
      </c>
      <c r="Z6" s="12" t="s">
        <v>30</v>
      </c>
      <c r="AA6" s="12" t="s">
        <v>31</v>
      </c>
      <c r="AB6" s="12" t="s">
        <v>32</v>
      </c>
      <c r="AC6" s="12" t="s">
        <v>33</v>
      </c>
      <c r="AD6" s="12" t="s">
        <v>34</v>
      </c>
      <c r="AE6" s="12" t="s">
        <v>35</v>
      </c>
      <c r="AF6" s="12" t="s">
        <v>36</v>
      </c>
      <c r="AG6" s="12" t="s">
        <v>37</v>
      </c>
      <c r="AH6" s="12" t="s">
        <v>38</v>
      </c>
      <c r="AI6" s="12" t="s">
        <v>39</v>
      </c>
      <c r="AJ6" s="12" t="s">
        <v>40</v>
      </c>
      <c r="AK6" s="12" t="s">
        <v>41</v>
      </c>
      <c r="AL6" s="12" t="s">
        <v>42</v>
      </c>
      <c r="AM6" s="12" t="s">
        <v>43</v>
      </c>
      <c r="AN6" s="12" t="s">
        <v>44</v>
      </c>
      <c r="AO6" s="12" t="s">
        <v>45</v>
      </c>
      <c r="AP6" s="12" t="s">
        <v>46</v>
      </c>
      <c r="AQ6" s="12" t="s">
        <v>47</v>
      </c>
    </row>
    <row r="7" spans="1:43" ht="13.5" x14ac:dyDescent="0.25">
      <c r="A7" s="13" t="s">
        <v>48</v>
      </c>
      <c r="B7" s="13" t="s">
        <v>49</v>
      </c>
      <c r="C7" s="13" t="s">
        <v>50</v>
      </c>
      <c r="D7" s="14" t="s">
        <v>51</v>
      </c>
      <c r="E7" s="14" t="s">
        <v>51</v>
      </c>
      <c r="F7" s="14" t="s">
        <v>51</v>
      </c>
      <c r="G7" s="14" t="s">
        <v>51</v>
      </c>
      <c r="H7" s="14" t="s">
        <v>51</v>
      </c>
      <c r="I7" s="14" t="s">
        <v>51</v>
      </c>
      <c r="J7" s="14" t="s">
        <v>51</v>
      </c>
      <c r="K7" s="14" t="s">
        <v>51</v>
      </c>
      <c r="L7" s="14" t="s">
        <v>51</v>
      </c>
      <c r="M7" s="14" t="s">
        <v>51</v>
      </c>
      <c r="N7" s="14" t="s">
        <v>51</v>
      </c>
      <c r="O7" s="14" t="s">
        <v>51</v>
      </c>
      <c r="P7" s="14" t="s">
        <v>51</v>
      </c>
      <c r="Q7" s="14" t="s">
        <v>51</v>
      </c>
      <c r="R7" s="14" t="s">
        <v>51</v>
      </c>
      <c r="S7" s="14" t="s">
        <v>51</v>
      </c>
      <c r="T7" s="14" t="s">
        <v>51</v>
      </c>
      <c r="U7" s="14" t="s">
        <v>51</v>
      </c>
      <c r="V7" s="14" t="s">
        <v>51</v>
      </c>
      <c r="W7" s="14" t="s">
        <v>51</v>
      </c>
      <c r="X7" s="14" t="s">
        <v>51</v>
      </c>
      <c r="Y7" s="14" t="s">
        <v>51</v>
      </c>
      <c r="Z7" s="14" t="s">
        <v>51</v>
      </c>
      <c r="AA7" s="14" t="s">
        <v>51</v>
      </c>
      <c r="AB7" s="14" t="s">
        <v>51</v>
      </c>
      <c r="AC7" s="14" t="s">
        <v>51</v>
      </c>
      <c r="AD7" s="14" t="s">
        <v>51</v>
      </c>
      <c r="AE7" s="14" t="s">
        <v>51</v>
      </c>
      <c r="AF7" s="14" t="s">
        <v>51</v>
      </c>
      <c r="AG7" s="14" t="s">
        <v>51</v>
      </c>
      <c r="AH7" s="14" t="s">
        <v>51</v>
      </c>
      <c r="AI7" s="14" t="s">
        <v>51</v>
      </c>
      <c r="AJ7" s="14" t="s">
        <v>51</v>
      </c>
      <c r="AK7" s="14" t="s">
        <v>51</v>
      </c>
      <c r="AL7" s="14" t="s">
        <v>51</v>
      </c>
      <c r="AM7" s="14" t="s">
        <v>51</v>
      </c>
      <c r="AN7" s="14" t="s">
        <v>51</v>
      </c>
      <c r="AO7" s="14" t="s">
        <v>51</v>
      </c>
      <c r="AP7" s="14" t="s">
        <v>51</v>
      </c>
      <c r="AQ7" s="14" t="s">
        <v>51</v>
      </c>
    </row>
    <row r="8" spans="1:43" ht="13.5" x14ac:dyDescent="0.25">
      <c r="A8" s="16" t="s">
        <v>52</v>
      </c>
      <c r="B8" s="16" t="s">
        <v>53</v>
      </c>
      <c r="C8" s="15" t="s">
        <v>54</v>
      </c>
      <c r="D8" s="14" t="s">
        <v>51</v>
      </c>
      <c r="E8" s="19">
        <v>436739271</v>
      </c>
      <c r="F8" s="19">
        <v>17451462</v>
      </c>
      <c r="G8" s="19">
        <v>18102339</v>
      </c>
      <c r="H8" s="19">
        <v>21432670</v>
      </c>
      <c r="I8" s="19">
        <v>28548438</v>
      </c>
      <c r="J8" s="19">
        <v>31059622</v>
      </c>
      <c r="K8" s="19">
        <v>54372738</v>
      </c>
      <c r="L8" s="19">
        <v>74677001</v>
      </c>
      <c r="M8" s="19">
        <v>84573606</v>
      </c>
      <c r="N8" s="19">
        <v>46402325</v>
      </c>
      <c r="O8" s="19">
        <v>27151590</v>
      </c>
      <c r="P8" s="19">
        <v>15308653</v>
      </c>
      <c r="Q8" s="19">
        <v>17658827</v>
      </c>
      <c r="R8" s="19">
        <v>208447085</v>
      </c>
      <c r="S8" s="19">
        <v>17991284</v>
      </c>
      <c r="T8" s="19">
        <v>17763905</v>
      </c>
      <c r="U8" s="19">
        <v>3863237</v>
      </c>
      <c r="V8" s="19">
        <v>1325236</v>
      </c>
      <c r="W8" s="19">
        <v>2288349</v>
      </c>
      <c r="X8" s="19">
        <v>11704846</v>
      </c>
      <c r="Y8" s="19">
        <v>39957570</v>
      </c>
      <c r="Z8" s="19">
        <v>64343840</v>
      </c>
      <c r="AA8" s="19">
        <v>30526126</v>
      </c>
      <c r="AB8" s="19">
        <v>11383735</v>
      </c>
      <c r="AC8" s="19">
        <v>3771653</v>
      </c>
      <c r="AD8" s="19">
        <v>3527304</v>
      </c>
      <c r="AE8" s="19">
        <v>289178142</v>
      </c>
      <c r="AF8" s="19">
        <v>3523071</v>
      </c>
      <c r="AG8" s="19">
        <v>4439497</v>
      </c>
      <c r="AH8" s="19">
        <v>4247842</v>
      </c>
      <c r="AI8" s="19">
        <v>4288406</v>
      </c>
      <c r="AJ8" s="19">
        <v>11333102</v>
      </c>
      <c r="AK8" s="19">
        <v>30504121</v>
      </c>
      <c r="AL8" s="19">
        <v>61842706</v>
      </c>
      <c r="AM8" s="19">
        <v>79734403</v>
      </c>
      <c r="AN8" s="19">
        <v>41575248</v>
      </c>
      <c r="AO8" s="19">
        <v>22441211</v>
      </c>
      <c r="AP8" s="19">
        <v>11723237</v>
      </c>
      <c r="AQ8" s="19">
        <v>13525298</v>
      </c>
    </row>
    <row r="9" spans="1:43" ht="13.5" x14ac:dyDescent="0.25">
      <c r="A9" s="18"/>
      <c r="B9" s="18"/>
      <c r="C9" s="15" t="s">
        <v>55</v>
      </c>
      <c r="D9" s="14" t="s">
        <v>51</v>
      </c>
      <c r="E9" s="20">
        <v>6176702</v>
      </c>
      <c r="F9" s="20">
        <v>209326</v>
      </c>
      <c r="G9" s="20">
        <v>210345</v>
      </c>
      <c r="H9" s="20">
        <v>191297</v>
      </c>
      <c r="I9" s="20">
        <v>216491</v>
      </c>
      <c r="J9" s="20">
        <v>243857</v>
      </c>
      <c r="K9" s="20">
        <v>827877</v>
      </c>
      <c r="L9" s="20">
        <v>1490861</v>
      </c>
      <c r="M9" s="20">
        <v>1808914</v>
      </c>
      <c r="N9" s="20">
        <v>510398</v>
      </c>
      <c r="O9" s="20">
        <v>159354</v>
      </c>
      <c r="P9" s="20">
        <v>140187</v>
      </c>
      <c r="Q9" s="20">
        <v>167795</v>
      </c>
      <c r="R9" s="20">
        <v>4012792</v>
      </c>
      <c r="S9" s="20">
        <v>202664</v>
      </c>
      <c r="T9" s="20">
        <v>196555</v>
      </c>
      <c r="U9" s="20">
        <v>51676</v>
      </c>
      <c r="V9" s="20">
        <v>17538</v>
      </c>
      <c r="W9" s="20">
        <v>29319</v>
      </c>
      <c r="X9" s="20">
        <v>216836</v>
      </c>
      <c r="Y9" s="20">
        <v>982138</v>
      </c>
      <c r="Z9" s="20">
        <v>1616929</v>
      </c>
      <c r="AA9" s="20">
        <v>490620</v>
      </c>
      <c r="AB9" s="20">
        <v>114171</v>
      </c>
      <c r="AC9" s="20">
        <v>51312</v>
      </c>
      <c r="AD9" s="20">
        <v>43034</v>
      </c>
      <c r="AE9" s="20">
        <v>5197765</v>
      </c>
      <c r="AF9" s="20">
        <v>49052</v>
      </c>
      <c r="AG9" s="20">
        <v>53812</v>
      </c>
      <c r="AH9" s="20">
        <v>59789</v>
      </c>
      <c r="AI9" s="20">
        <v>59979</v>
      </c>
      <c r="AJ9" s="20">
        <v>129601</v>
      </c>
      <c r="AK9" s="20">
        <v>563397</v>
      </c>
      <c r="AL9" s="20">
        <v>1412704</v>
      </c>
      <c r="AM9" s="20">
        <v>1858180</v>
      </c>
      <c r="AN9" s="20">
        <v>595770</v>
      </c>
      <c r="AO9" s="20">
        <v>165784</v>
      </c>
      <c r="AP9" s="20">
        <v>106458</v>
      </c>
      <c r="AQ9" s="20">
        <v>143239</v>
      </c>
    </row>
    <row r="10" spans="1:43" ht="13.5" x14ac:dyDescent="0.25">
      <c r="A10" s="18"/>
      <c r="B10" s="18"/>
      <c r="C10" s="15" t="s">
        <v>56</v>
      </c>
      <c r="D10" s="14" t="s">
        <v>51</v>
      </c>
      <c r="E10" s="19">
        <v>973216</v>
      </c>
      <c r="F10" s="19">
        <v>115341</v>
      </c>
      <c r="G10" s="19">
        <v>120227</v>
      </c>
      <c r="H10" s="19">
        <v>86342</v>
      </c>
      <c r="I10" s="19">
        <v>41839</v>
      </c>
      <c r="J10" s="19">
        <v>41258</v>
      </c>
      <c r="K10" s="19">
        <v>64832</v>
      </c>
      <c r="L10" s="19">
        <v>123440</v>
      </c>
      <c r="M10" s="19">
        <v>196263</v>
      </c>
      <c r="N10" s="19">
        <v>53618</v>
      </c>
      <c r="O10" s="19">
        <v>32876</v>
      </c>
      <c r="P10" s="19">
        <v>29965</v>
      </c>
      <c r="Q10" s="19">
        <v>67215</v>
      </c>
      <c r="R10" s="19">
        <v>735999</v>
      </c>
      <c r="S10" s="19">
        <v>110578</v>
      </c>
      <c r="T10" s="19">
        <v>109409</v>
      </c>
      <c r="U10" s="19">
        <v>20987</v>
      </c>
      <c r="V10" s="19">
        <v>2344</v>
      </c>
      <c r="W10" s="19">
        <v>4729</v>
      </c>
      <c r="X10" s="19">
        <v>24502</v>
      </c>
      <c r="Y10" s="19">
        <v>108011</v>
      </c>
      <c r="Z10" s="19">
        <v>248707</v>
      </c>
      <c r="AA10" s="19">
        <v>65534</v>
      </c>
      <c r="AB10" s="19">
        <v>23492</v>
      </c>
      <c r="AC10" s="19">
        <v>10160</v>
      </c>
      <c r="AD10" s="19">
        <v>7546</v>
      </c>
      <c r="AE10" s="19">
        <v>677933</v>
      </c>
      <c r="AF10" s="19">
        <v>9662</v>
      </c>
      <c r="AG10" s="19">
        <v>12270</v>
      </c>
      <c r="AH10" s="19">
        <v>13412</v>
      </c>
      <c r="AI10" s="19">
        <v>10662</v>
      </c>
      <c r="AJ10" s="19">
        <v>25055</v>
      </c>
      <c r="AK10" s="19">
        <v>48516</v>
      </c>
      <c r="AL10" s="19">
        <v>126404</v>
      </c>
      <c r="AM10" s="19">
        <v>236276</v>
      </c>
      <c r="AN10" s="19">
        <v>70245</v>
      </c>
      <c r="AO10" s="19">
        <v>40420</v>
      </c>
      <c r="AP10" s="19">
        <v>21206</v>
      </c>
      <c r="AQ10" s="19">
        <v>63805</v>
      </c>
    </row>
    <row r="11" spans="1:43" ht="13.5" x14ac:dyDescent="0.25">
      <c r="A11" s="18"/>
      <c r="B11" s="18"/>
      <c r="C11" s="15" t="s">
        <v>57</v>
      </c>
      <c r="D11" s="14" t="s">
        <v>51</v>
      </c>
      <c r="E11" s="20">
        <v>3288052</v>
      </c>
      <c r="F11" s="20">
        <v>26970</v>
      </c>
      <c r="G11" s="20">
        <v>25072</v>
      </c>
      <c r="H11" s="20">
        <v>29096</v>
      </c>
      <c r="I11" s="20">
        <v>74884</v>
      </c>
      <c r="J11" s="20">
        <v>94016</v>
      </c>
      <c r="K11" s="20">
        <v>551714</v>
      </c>
      <c r="L11" s="20">
        <v>989309</v>
      </c>
      <c r="M11" s="20">
        <v>1117567</v>
      </c>
      <c r="N11" s="20">
        <v>274780</v>
      </c>
      <c r="O11" s="20">
        <v>38586</v>
      </c>
      <c r="P11" s="20">
        <v>31052</v>
      </c>
      <c r="Q11" s="20">
        <v>35006</v>
      </c>
      <c r="R11" s="20">
        <v>2047867</v>
      </c>
      <c r="S11" s="20">
        <v>28778</v>
      </c>
      <c r="T11" s="20">
        <v>25260</v>
      </c>
      <c r="U11" s="20">
        <v>13856</v>
      </c>
      <c r="V11" s="20">
        <v>8327</v>
      </c>
      <c r="W11" s="20">
        <v>10590</v>
      </c>
      <c r="X11" s="20">
        <v>117543</v>
      </c>
      <c r="Y11" s="20">
        <v>584854</v>
      </c>
      <c r="Z11" s="20">
        <v>931108</v>
      </c>
      <c r="AA11" s="20">
        <v>266628</v>
      </c>
      <c r="AB11" s="20">
        <v>30398</v>
      </c>
      <c r="AC11" s="20">
        <v>16288</v>
      </c>
      <c r="AD11" s="20">
        <v>14237</v>
      </c>
      <c r="AE11" s="20">
        <v>2954125</v>
      </c>
      <c r="AF11" s="20">
        <v>14451</v>
      </c>
      <c r="AG11" s="20">
        <v>14596</v>
      </c>
      <c r="AH11" s="20">
        <v>15422</v>
      </c>
      <c r="AI11" s="20">
        <v>15698</v>
      </c>
      <c r="AJ11" s="20">
        <v>50132</v>
      </c>
      <c r="AK11" s="20">
        <v>356811</v>
      </c>
      <c r="AL11" s="20">
        <v>914500</v>
      </c>
      <c r="AM11" s="20">
        <v>1133355</v>
      </c>
      <c r="AN11" s="20">
        <v>342259</v>
      </c>
      <c r="AO11" s="20">
        <v>42182</v>
      </c>
      <c r="AP11" s="20">
        <v>28553</v>
      </c>
      <c r="AQ11" s="20">
        <v>26166</v>
      </c>
    </row>
    <row r="12" spans="1:43" ht="13.5" x14ac:dyDescent="0.25">
      <c r="A12" s="18"/>
      <c r="B12" s="18"/>
      <c r="C12" s="15" t="s">
        <v>58</v>
      </c>
      <c r="D12" s="14" t="s">
        <v>51</v>
      </c>
      <c r="E12" s="19">
        <v>966635</v>
      </c>
      <c r="F12" s="19">
        <v>34845</v>
      </c>
      <c r="G12" s="19">
        <v>30912</v>
      </c>
      <c r="H12" s="19">
        <v>38734</v>
      </c>
      <c r="I12" s="19">
        <v>53811</v>
      </c>
      <c r="J12" s="19">
        <v>55428</v>
      </c>
      <c r="K12" s="19">
        <v>101927</v>
      </c>
      <c r="L12" s="19">
        <v>173476</v>
      </c>
      <c r="M12" s="19">
        <v>221861</v>
      </c>
      <c r="N12" s="19">
        <v>105087</v>
      </c>
      <c r="O12" s="19">
        <v>54880</v>
      </c>
      <c r="P12" s="19">
        <v>55048</v>
      </c>
      <c r="Q12" s="19">
        <v>40626</v>
      </c>
      <c r="R12" s="19">
        <v>590745</v>
      </c>
      <c r="S12" s="19">
        <v>39621</v>
      </c>
      <c r="T12" s="19">
        <v>35506</v>
      </c>
      <c r="U12" s="19">
        <v>10357</v>
      </c>
      <c r="V12" s="19">
        <v>4885</v>
      </c>
      <c r="W12" s="19">
        <v>7217</v>
      </c>
      <c r="X12" s="19">
        <v>29316</v>
      </c>
      <c r="Y12" s="19">
        <v>129444</v>
      </c>
      <c r="Z12" s="19">
        <v>196441</v>
      </c>
      <c r="AA12" s="19">
        <v>82199</v>
      </c>
      <c r="AB12" s="19">
        <v>34268</v>
      </c>
      <c r="AC12" s="19">
        <v>11347</v>
      </c>
      <c r="AD12" s="19">
        <v>10144</v>
      </c>
      <c r="AE12" s="19">
        <v>772858</v>
      </c>
      <c r="AF12" s="19">
        <v>12832</v>
      </c>
      <c r="AG12" s="19">
        <v>13208</v>
      </c>
      <c r="AH12" s="19">
        <v>15988</v>
      </c>
      <c r="AI12" s="19">
        <v>16639</v>
      </c>
      <c r="AJ12" s="19">
        <v>29503</v>
      </c>
      <c r="AK12" s="19">
        <v>78302</v>
      </c>
      <c r="AL12" s="19">
        <v>180621</v>
      </c>
      <c r="AM12" s="19">
        <v>223030</v>
      </c>
      <c r="AN12" s="19">
        <v>92516</v>
      </c>
      <c r="AO12" s="19">
        <v>49932</v>
      </c>
      <c r="AP12" s="19">
        <v>31059</v>
      </c>
      <c r="AQ12" s="19">
        <v>29228</v>
      </c>
    </row>
    <row r="13" spans="1:43" ht="13.5" x14ac:dyDescent="0.25">
      <c r="A13" s="18"/>
      <c r="B13" s="17"/>
      <c r="C13" s="15" t="s">
        <v>59</v>
      </c>
      <c r="D13" s="14" t="s">
        <v>51</v>
      </c>
      <c r="E13" s="20">
        <v>948799</v>
      </c>
      <c r="F13" s="20">
        <v>32170</v>
      </c>
      <c r="G13" s="20">
        <v>34134</v>
      </c>
      <c r="H13" s="20">
        <v>37125</v>
      </c>
      <c r="I13" s="20">
        <v>45957</v>
      </c>
      <c r="J13" s="20">
        <v>53155</v>
      </c>
      <c r="K13" s="20">
        <v>109404</v>
      </c>
      <c r="L13" s="20">
        <v>204636</v>
      </c>
      <c r="M13" s="20">
        <v>273223</v>
      </c>
      <c r="N13" s="20">
        <v>76913</v>
      </c>
      <c r="O13" s="20">
        <v>33012</v>
      </c>
      <c r="P13" s="20">
        <v>24122</v>
      </c>
      <c r="Q13" s="20">
        <v>24948</v>
      </c>
      <c r="R13" s="20">
        <v>638181</v>
      </c>
      <c r="S13" s="20">
        <v>23687</v>
      </c>
      <c r="T13" s="20">
        <v>26380</v>
      </c>
      <c r="U13" s="20">
        <v>6476</v>
      </c>
      <c r="V13" s="20">
        <v>1982</v>
      </c>
      <c r="W13" s="20">
        <v>6783</v>
      </c>
      <c r="X13" s="20">
        <v>45475</v>
      </c>
      <c r="Y13" s="20">
        <v>159829</v>
      </c>
      <c r="Z13" s="20">
        <v>240673</v>
      </c>
      <c r="AA13" s="20">
        <v>76259</v>
      </c>
      <c r="AB13" s="20">
        <v>26013</v>
      </c>
      <c r="AC13" s="20">
        <v>13517</v>
      </c>
      <c r="AD13" s="20">
        <v>11107</v>
      </c>
      <c r="AE13" s="20">
        <v>792849</v>
      </c>
      <c r="AF13" s="20">
        <v>12107</v>
      </c>
      <c r="AG13" s="20">
        <v>13738</v>
      </c>
      <c r="AH13" s="20">
        <v>14967</v>
      </c>
      <c r="AI13" s="20">
        <v>16980</v>
      </c>
      <c r="AJ13" s="20">
        <v>24911</v>
      </c>
      <c r="AK13" s="20">
        <v>79768</v>
      </c>
      <c r="AL13" s="20">
        <v>191179</v>
      </c>
      <c r="AM13" s="20">
        <v>265519</v>
      </c>
      <c r="AN13" s="20">
        <v>90750</v>
      </c>
      <c r="AO13" s="20">
        <v>33250</v>
      </c>
      <c r="AP13" s="20">
        <v>25640</v>
      </c>
      <c r="AQ13" s="20">
        <v>24040</v>
      </c>
    </row>
    <row r="14" spans="1:43" ht="13.5" x14ac:dyDescent="0.25">
      <c r="A14" s="18"/>
      <c r="B14" s="16" t="s">
        <v>60</v>
      </c>
      <c r="C14" s="15" t="s">
        <v>54</v>
      </c>
      <c r="D14" s="14" t="s">
        <v>51</v>
      </c>
      <c r="E14" s="19">
        <v>280937897</v>
      </c>
      <c r="F14" s="19">
        <v>13390394</v>
      </c>
      <c r="G14" s="19">
        <v>14005378</v>
      </c>
      <c r="H14" s="19">
        <v>16425419</v>
      </c>
      <c r="I14" s="19">
        <v>19584404</v>
      </c>
      <c r="J14" s="19">
        <v>21143158</v>
      </c>
      <c r="K14" s="19">
        <v>32925705</v>
      </c>
      <c r="L14" s="19">
        <v>42507291</v>
      </c>
      <c r="M14" s="19">
        <v>46607570</v>
      </c>
      <c r="N14" s="19">
        <v>30188724</v>
      </c>
      <c r="O14" s="19">
        <v>19455009</v>
      </c>
      <c r="P14" s="19">
        <v>11515298</v>
      </c>
      <c r="Q14" s="19">
        <v>13189547</v>
      </c>
      <c r="R14" s="19">
        <v>123266144</v>
      </c>
      <c r="S14" s="19">
        <v>13796583</v>
      </c>
      <c r="T14" s="19">
        <v>13589306</v>
      </c>
      <c r="U14" s="19">
        <v>2452110</v>
      </c>
      <c r="V14" s="19">
        <v>596806</v>
      </c>
      <c r="W14" s="19">
        <v>1193953</v>
      </c>
      <c r="X14" s="19">
        <v>6003974</v>
      </c>
      <c r="Y14" s="19">
        <v>21539282</v>
      </c>
      <c r="Z14" s="19">
        <v>34229412</v>
      </c>
      <c r="AA14" s="19">
        <v>17695562</v>
      </c>
      <c r="AB14" s="19">
        <v>7532562</v>
      </c>
      <c r="AC14" s="19">
        <v>2397839</v>
      </c>
      <c r="AD14" s="19">
        <v>2238755</v>
      </c>
      <c r="AE14" s="19">
        <v>169536228</v>
      </c>
      <c r="AF14" s="19">
        <v>2272701</v>
      </c>
      <c r="AG14" s="19">
        <v>2995045</v>
      </c>
      <c r="AH14" s="19">
        <v>2800202</v>
      </c>
      <c r="AI14" s="19">
        <v>2801904</v>
      </c>
      <c r="AJ14" s="19">
        <v>6440913</v>
      </c>
      <c r="AK14" s="19">
        <v>17244221</v>
      </c>
      <c r="AL14" s="19">
        <v>33847304</v>
      </c>
      <c r="AM14" s="19">
        <v>42654445</v>
      </c>
      <c r="AN14" s="19">
        <v>24713129</v>
      </c>
      <c r="AO14" s="19">
        <v>15284643</v>
      </c>
      <c r="AP14" s="19">
        <v>8498298</v>
      </c>
      <c r="AQ14" s="19">
        <v>9983423</v>
      </c>
    </row>
    <row r="15" spans="1:43" ht="13.5" x14ac:dyDescent="0.25">
      <c r="A15" s="18"/>
      <c r="B15" s="18"/>
      <c r="C15" s="15" t="s">
        <v>55</v>
      </c>
      <c r="D15" s="14" t="s">
        <v>51</v>
      </c>
      <c r="E15" s="20">
        <v>4041860</v>
      </c>
      <c r="F15" s="20">
        <v>182802</v>
      </c>
      <c r="G15" s="20">
        <v>183980</v>
      </c>
      <c r="H15" s="20">
        <v>163039</v>
      </c>
      <c r="I15" s="20">
        <v>166043</v>
      </c>
      <c r="J15" s="20">
        <v>174260</v>
      </c>
      <c r="K15" s="20">
        <v>499602</v>
      </c>
      <c r="L15" s="20">
        <v>866328</v>
      </c>
      <c r="M15" s="20">
        <v>1055550</v>
      </c>
      <c r="N15" s="20">
        <v>355168</v>
      </c>
      <c r="O15" s="20">
        <v>130911</v>
      </c>
      <c r="P15" s="20">
        <v>120988</v>
      </c>
      <c r="Q15" s="20">
        <v>143189</v>
      </c>
      <c r="R15" s="20">
        <v>2643560</v>
      </c>
      <c r="S15" s="20">
        <v>179088</v>
      </c>
      <c r="T15" s="20">
        <v>175055</v>
      </c>
      <c r="U15" s="20">
        <v>40669</v>
      </c>
      <c r="V15" s="20">
        <v>11556</v>
      </c>
      <c r="W15" s="20">
        <v>21660</v>
      </c>
      <c r="X15" s="20">
        <v>129881</v>
      </c>
      <c r="Y15" s="20">
        <v>587373</v>
      </c>
      <c r="Z15" s="20">
        <v>1001844</v>
      </c>
      <c r="AA15" s="20">
        <v>333484</v>
      </c>
      <c r="AB15" s="20">
        <v>90156</v>
      </c>
      <c r="AC15" s="20">
        <v>38879</v>
      </c>
      <c r="AD15" s="20">
        <v>33915</v>
      </c>
      <c r="AE15" s="20">
        <v>3291419</v>
      </c>
      <c r="AF15" s="20">
        <v>39609</v>
      </c>
      <c r="AG15" s="20">
        <v>43530</v>
      </c>
      <c r="AH15" s="20">
        <v>48788</v>
      </c>
      <c r="AI15" s="20">
        <v>47534</v>
      </c>
      <c r="AJ15" s="20">
        <v>90141</v>
      </c>
      <c r="AK15" s="20">
        <v>341287</v>
      </c>
      <c r="AL15" s="20">
        <v>842499</v>
      </c>
      <c r="AM15" s="20">
        <v>1110439</v>
      </c>
      <c r="AN15" s="20">
        <v>390044</v>
      </c>
      <c r="AO15" s="20">
        <v>130286</v>
      </c>
      <c r="AP15" s="20">
        <v>88293</v>
      </c>
      <c r="AQ15" s="20">
        <v>118969</v>
      </c>
    </row>
    <row r="16" spans="1:43" ht="13.5" x14ac:dyDescent="0.25">
      <c r="A16" s="18"/>
      <c r="B16" s="18"/>
      <c r="C16" s="15" t="s">
        <v>56</v>
      </c>
      <c r="D16" s="14" t="s">
        <v>51</v>
      </c>
      <c r="E16" s="19">
        <v>809989</v>
      </c>
      <c r="F16" s="19">
        <v>103615</v>
      </c>
      <c r="G16" s="19">
        <v>108338</v>
      </c>
      <c r="H16" s="19">
        <v>76496</v>
      </c>
      <c r="I16" s="19">
        <v>34065</v>
      </c>
      <c r="J16" s="19">
        <v>34784</v>
      </c>
      <c r="K16" s="19">
        <v>54640</v>
      </c>
      <c r="L16" s="19">
        <v>101934</v>
      </c>
      <c r="M16" s="19">
        <v>143589</v>
      </c>
      <c r="N16" s="19">
        <v>44803</v>
      </c>
      <c r="O16" s="19">
        <v>26808</v>
      </c>
      <c r="P16" s="19">
        <v>24314</v>
      </c>
      <c r="Q16" s="19">
        <v>56603</v>
      </c>
      <c r="R16" s="19">
        <v>579844</v>
      </c>
      <c r="S16" s="19">
        <v>98406</v>
      </c>
      <c r="T16" s="19">
        <v>99354</v>
      </c>
      <c r="U16" s="19">
        <v>17718</v>
      </c>
      <c r="V16" s="19">
        <v>1715</v>
      </c>
      <c r="W16" s="19">
        <v>3770</v>
      </c>
      <c r="X16" s="19">
        <v>16939</v>
      </c>
      <c r="Y16" s="19">
        <v>78499</v>
      </c>
      <c r="Z16" s="19">
        <v>182655</v>
      </c>
      <c r="AA16" s="19">
        <v>50285</v>
      </c>
      <c r="AB16" s="19">
        <v>17220</v>
      </c>
      <c r="AC16" s="19">
        <v>7504</v>
      </c>
      <c r="AD16" s="19">
        <v>5779</v>
      </c>
      <c r="AE16" s="19">
        <v>514269</v>
      </c>
      <c r="AF16" s="19">
        <v>7487</v>
      </c>
      <c r="AG16" s="19">
        <v>9727</v>
      </c>
      <c r="AH16" s="19">
        <v>10692</v>
      </c>
      <c r="AI16" s="19">
        <v>7896</v>
      </c>
      <c r="AJ16" s="19">
        <v>18438</v>
      </c>
      <c r="AK16" s="19">
        <v>35355</v>
      </c>
      <c r="AL16" s="19">
        <v>95756</v>
      </c>
      <c r="AM16" s="19">
        <v>173166</v>
      </c>
      <c r="AN16" s="19">
        <v>54835</v>
      </c>
      <c r="AO16" s="19">
        <v>31018</v>
      </c>
      <c r="AP16" s="19">
        <v>16323</v>
      </c>
      <c r="AQ16" s="19">
        <v>53576</v>
      </c>
    </row>
    <row r="17" spans="1:43" ht="13.5" x14ac:dyDescent="0.25">
      <c r="A17" s="18"/>
      <c r="B17" s="18"/>
      <c r="C17" s="15" t="s">
        <v>57</v>
      </c>
      <c r="D17" s="14" t="s">
        <v>51</v>
      </c>
      <c r="E17" s="20">
        <v>1808491</v>
      </c>
      <c r="F17" s="20">
        <v>24392</v>
      </c>
      <c r="G17" s="20">
        <v>22309</v>
      </c>
      <c r="H17" s="20">
        <v>24934</v>
      </c>
      <c r="I17" s="20">
        <v>51902</v>
      </c>
      <c r="J17" s="20">
        <v>50949</v>
      </c>
      <c r="K17" s="20">
        <v>293386</v>
      </c>
      <c r="L17" s="20">
        <v>506521</v>
      </c>
      <c r="M17" s="20">
        <v>585443</v>
      </c>
      <c r="N17" s="20">
        <v>164788</v>
      </c>
      <c r="O17" s="20">
        <v>27917</v>
      </c>
      <c r="P17" s="20">
        <v>26270</v>
      </c>
      <c r="Q17" s="20">
        <v>29680</v>
      </c>
      <c r="R17" s="20">
        <v>1189071</v>
      </c>
      <c r="S17" s="20">
        <v>24644</v>
      </c>
      <c r="T17" s="20">
        <v>21198</v>
      </c>
      <c r="U17" s="20">
        <v>10641</v>
      </c>
      <c r="V17" s="20">
        <v>5852</v>
      </c>
      <c r="W17" s="20">
        <v>7777</v>
      </c>
      <c r="X17" s="20">
        <v>67921</v>
      </c>
      <c r="Y17" s="20">
        <v>321828</v>
      </c>
      <c r="Z17" s="20">
        <v>521173</v>
      </c>
      <c r="AA17" s="20">
        <v>161171</v>
      </c>
      <c r="AB17" s="20">
        <v>22252</v>
      </c>
      <c r="AC17" s="20">
        <v>12901</v>
      </c>
      <c r="AD17" s="20">
        <v>11713</v>
      </c>
      <c r="AE17" s="20">
        <v>1607291</v>
      </c>
      <c r="AF17" s="20">
        <v>11832</v>
      </c>
      <c r="AG17" s="20">
        <v>11752</v>
      </c>
      <c r="AH17" s="20">
        <v>12489</v>
      </c>
      <c r="AI17" s="20">
        <v>12023</v>
      </c>
      <c r="AJ17" s="20">
        <v>27228</v>
      </c>
      <c r="AK17" s="20">
        <v>186070</v>
      </c>
      <c r="AL17" s="20">
        <v>480193</v>
      </c>
      <c r="AM17" s="20">
        <v>597104</v>
      </c>
      <c r="AN17" s="20">
        <v>193614</v>
      </c>
      <c r="AO17" s="20">
        <v>29067</v>
      </c>
      <c r="AP17" s="20">
        <v>24484</v>
      </c>
      <c r="AQ17" s="20">
        <v>21435</v>
      </c>
    </row>
    <row r="18" spans="1:43" ht="13.5" x14ac:dyDescent="0.25">
      <c r="A18" s="18"/>
      <c r="B18" s="18"/>
      <c r="C18" s="15" t="s">
        <v>58</v>
      </c>
      <c r="D18" s="14" t="s">
        <v>51</v>
      </c>
      <c r="E18" s="19">
        <v>880087</v>
      </c>
      <c r="F18" s="19">
        <v>31524</v>
      </c>
      <c r="G18" s="19">
        <v>27691</v>
      </c>
      <c r="H18" s="19">
        <v>34721</v>
      </c>
      <c r="I18" s="19">
        <v>47678</v>
      </c>
      <c r="J18" s="19">
        <v>49868</v>
      </c>
      <c r="K18" s="19">
        <v>94063</v>
      </c>
      <c r="L18" s="19">
        <v>160302</v>
      </c>
      <c r="M18" s="19">
        <v>200037</v>
      </c>
      <c r="N18" s="19">
        <v>97686</v>
      </c>
      <c r="O18" s="19">
        <v>49427</v>
      </c>
      <c r="P18" s="19">
        <v>50859</v>
      </c>
      <c r="Q18" s="19">
        <v>36231</v>
      </c>
      <c r="R18" s="19">
        <v>514926</v>
      </c>
      <c r="S18" s="19">
        <v>35588</v>
      </c>
      <c r="T18" s="19">
        <v>31724</v>
      </c>
      <c r="U18" s="19">
        <v>7584</v>
      </c>
      <c r="V18" s="19">
        <v>2942</v>
      </c>
      <c r="W18" s="19">
        <v>4883</v>
      </c>
      <c r="X18" s="19">
        <v>24555</v>
      </c>
      <c r="Y18" s="19">
        <v>116040</v>
      </c>
      <c r="Z18" s="19">
        <v>171081</v>
      </c>
      <c r="AA18" s="19">
        <v>74715</v>
      </c>
      <c r="AB18" s="19">
        <v>29688</v>
      </c>
      <c r="AC18" s="19">
        <v>8413</v>
      </c>
      <c r="AD18" s="19">
        <v>7713</v>
      </c>
      <c r="AE18" s="19">
        <v>683445</v>
      </c>
      <c r="AF18" s="19">
        <v>10508</v>
      </c>
      <c r="AG18" s="19">
        <v>11209</v>
      </c>
      <c r="AH18" s="19">
        <v>13503</v>
      </c>
      <c r="AI18" s="19">
        <v>14099</v>
      </c>
      <c r="AJ18" s="19">
        <v>25677</v>
      </c>
      <c r="AK18" s="19">
        <v>70970</v>
      </c>
      <c r="AL18" s="19">
        <v>163211</v>
      </c>
      <c r="AM18" s="19">
        <v>195462</v>
      </c>
      <c r="AN18" s="19">
        <v>83395</v>
      </c>
      <c r="AO18" s="19">
        <v>43837</v>
      </c>
      <c r="AP18" s="19">
        <v>26862</v>
      </c>
      <c r="AQ18" s="19">
        <v>24712</v>
      </c>
    </row>
    <row r="19" spans="1:43" ht="13.5" x14ac:dyDescent="0.25">
      <c r="A19" s="18"/>
      <c r="B19" s="17"/>
      <c r="C19" s="15" t="s">
        <v>59</v>
      </c>
      <c r="D19" s="14" t="s">
        <v>51</v>
      </c>
      <c r="E19" s="20">
        <v>543293</v>
      </c>
      <c r="F19" s="20">
        <v>23271</v>
      </c>
      <c r="G19" s="20">
        <v>25642</v>
      </c>
      <c r="H19" s="20">
        <v>26888</v>
      </c>
      <c r="I19" s="20">
        <v>32398</v>
      </c>
      <c r="J19" s="20">
        <v>38659</v>
      </c>
      <c r="K19" s="20">
        <v>57513</v>
      </c>
      <c r="L19" s="20">
        <v>97571</v>
      </c>
      <c r="M19" s="20">
        <v>126481</v>
      </c>
      <c r="N19" s="20">
        <v>47891</v>
      </c>
      <c r="O19" s="20">
        <v>26759</v>
      </c>
      <c r="P19" s="20">
        <v>19545</v>
      </c>
      <c r="Q19" s="20">
        <v>20675</v>
      </c>
      <c r="R19" s="20">
        <v>359719</v>
      </c>
      <c r="S19" s="20">
        <v>20450</v>
      </c>
      <c r="T19" s="20">
        <v>22779</v>
      </c>
      <c r="U19" s="20">
        <v>4726</v>
      </c>
      <c r="V19" s="20">
        <v>1047</v>
      </c>
      <c r="W19" s="20">
        <v>5230</v>
      </c>
      <c r="X19" s="20">
        <v>20466</v>
      </c>
      <c r="Y19" s="20">
        <v>71006</v>
      </c>
      <c r="Z19" s="20">
        <v>126935</v>
      </c>
      <c r="AA19" s="20">
        <v>47313</v>
      </c>
      <c r="AB19" s="20">
        <v>20996</v>
      </c>
      <c r="AC19" s="20">
        <v>10061</v>
      </c>
      <c r="AD19" s="20">
        <v>8710</v>
      </c>
      <c r="AE19" s="20">
        <v>486414</v>
      </c>
      <c r="AF19" s="20">
        <v>9782</v>
      </c>
      <c r="AG19" s="20">
        <v>10842</v>
      </c>
      <c r="AH19" s="20">
        <v>12104</v>
      </c>
      <c r="AI19" s="20">
        <v>13516</v>
      </c>
      <c r="AJ19" s="20">
        <v>18798</v>
      </c>
      <c r="AK19" s="20">
        <v>48892</v>
      </c>
      <c r="AL19" s="20">
        <v>103339</v>
      </c>
      <c r="AM19" s="20">
        <v>144707</v>
      </c>
      <c r="AN19" s="20">
        <v>58200</v>
      </c>
      <c r="AO19" s="20">
        <v>26364</v>
      </c>
      <c r="AP19" s="20">
        <v>20624</v>
      </c>
      <c r="AQ19" s="20">
        <v>19246</v>
      </c>
    </row>
    <row r="20" spans="1:43" ht="13.5" x14ac:dyDescent="0.25">
      <c r="A20" s="18"/>
      <c r="B20" s="16" t="s">
        <v>61</v>
      </c>
      <c r="C20" s="15" t="s">
        <v>54</v>
      </c>
      <c r="D20" s="14" t="s">
        <v>51</v>
      </c>
      <c r="E20" s="19">
        <v>155801374</v>
      </c>
      <c r="F20" s="19">
        <v>4061068</v>
      </c>
      <c r="G20" s="19">
        <v>4096961</v>
      </c>
      <c r="H20" s="19">
        <v>5007251</v>
      </c>
      <c r="I20" s="19">
        <v>8964034</v>
      </c>
      <c r="J20" s="19">
        <v>9916464</v>
      </c>
      <c r="K20" s="19">
        <v>21447033</v>
      </c>
      <c r="L20" s="19">
        <v>32169710</v>
      </c>
      <c r="M20" s="19">
        <v>37966036</v>
      </c>
      <c r="N20" s="19">
        <v>16213601</v>
      </c>
      <c r="O20" s="19">
        <v>7696581</v>
      </c>
      <c r="P20" s="19">
        <v>3793355</v>
      </c>
      <c r="Q20" s="19">
        <v>4469280</v>
      </c>
      <c r="R20" s="19">
        <v>85180941</v>
      </c>
      <c r="S20" s="19">
        <v>4194701</v>
      </c>
      <c r="T20" s="19">
        <v>4174599</v>
      </c>
      <c r="U20" s="19">
        <v>1411127</v>
      </c>
      <c r="V20" s="19">
        <v>728430</v>
      </c>
      <c r="W20" s="19">
        <v>1094396</v>
      </c>
      <c r="X20" s="19">
        <v>5700872</v>
      </c>
      <c r="Y20" s="19">
        <v>18418288</v>
      </c>
      <c r="Z20" s="19">
        <v>30114428</v>
      </c>
      <c r="AA20" s="19">
        <v>12830564</v>
      </c>
      <c r="AB20" s="19">
        <v>3851173</v>
      </c>
      <c r="AC20" s="19">
        <v>1373814</v>
      </c>
      <c r="AD20" s="19">
        <v>1288549</v>
      </c>
      <c r="AE20" s="19">
        <v>119641914</v>
      </c>
      <c r="AF20" s="19">
        <v>1250370</v>
      </c>
      <c r="AG20" s="19">
        <v>1444452</v>
      </c>
      <c r="AH20" s="19">
        <v>1447640</v>
      </c>
      <c r="AI20" s="19">
        <v>1486502</v>
      </c>
      <c r="AJ20" s="19">
        <v>4892189</v>
      </c>
      <c r="AK20" s="19">
        <v>13259900</v>
      </c>
      <c r="AL20" s="19">
        <v>27995402</v>
      </c>
      <c r="AM20" s="19">
        <v>37079958</v>
      </c>
      <c r="AN20" s="19">
        <v>16862119</v>
      </c>
      <c r="AO20" s="19">
        <v>7156568</v>
      </c>
      <c r="AP20" s="19">
        <v>3224939</v>
      </c>
      <c r="AQ20" s="19">
        <v>3541875</v>
      </c>
    </row>
    <row r="21" spans="1:43" ht="13.5" x14ac:dyDescent="0.25">
      <c r="A21" s="18"/>
      <c r="B21" s="18"/>
      <c r="C21" s="15" t="s">
        <v>55</v>
      </c>
      <c r="D21" s="14" t="s">
        <v>51</v>
      </c>
      <c r="E21" s="20">
        <v>2134842</v>
      </c>
      <c r="F21" s="20">
        <v>26524</v>
      </c>
      <c r="G21" s="20">
        <v>26365</v>
      </c>
      <c r="H21" s="20">
        <v>28258</v>
      </c>
      <c r="I21" s="20">
        <v>50448</v>
      </c>
      <c r="J21" s="20">
        <v>69597</v>
      </c>
      <c r="K21" s="20">
        <v>328275</v>
      </c>
      <c r="L21" s="20">
        <v>624533</v>
      </c>
      <c r="M21" s="20">
        <v>753364</v>
      </c>
      <c r="N21" s="20">
        <v>155230</v>
      </c>
      <c r="O21" s="20">
        <v>28443</v>
      </c>
      <c r="P21" s="20">
        <v>19199</v>
      </c>
      <c r="Q21" s="20">
        <v>24606</v>
      </c>
      <c r="R21" s="20">
        <v>1369232</v>
      </c>
      <c r="S21" s="20">
        <v>23576</v>
      </c>
      <c r="T21" s="20">
        <v>21500</v>
      </c>
      <c r="U21" s="20">
        <v>11007</v>
      </c>
      <c r="V21" s="20">
        <v>5982</v>
      </c>
      <c r="W21" s="20">
        <v>7659</v>
      </c>
      <c r="X21" s="20">
        <v>86955</v>
      </c>
      <c r="Y21" s="20">
        <v>394765</v>
      </c>
      <c r="Z21" s="20">
        <v>615085</v>
      </c>
      <c r="AA21" s="20">
        <v>157136</v>
      </c>
      <c r="AB21" s="20">
        <v>24015</v>
      </c>
      <c r="AC21" s="20">
        <v>12433</v>
      </c>
      <c r="AD21" s="20">
        <v>9119</v>
      </c>
      <c r="AE21" s="20">
        <v>1906346</v>
      </c>
      <c r="AF21" s="20">
        <v>9443</v>
      </c>
      <c r="AG21" s="20">
        <v>10282</v>
      </c>
      <c r="AH21" s="20">
        <v>11001</v>
      </c>
      <c r="AI21" s="20">
        <v>12445</v>
      </c>
      <c r="AJ21" s="20">
        <v>39460</v>
      </c>
      <c r="AK21" s="20">
        <v>222110</v>
      </c>
      <c r="AL21" s="20">
        <v>570205</v>
      </c>
      <c r="AM21" s="20">
        <v>747741</v>
      </c>
      <c r="AN21" s="20">
        <v>205726</v>
      </c>
      <c r="AO21" s="20">
        <v>35498</v>
      </c>
      <c r="AP21" s="20">
        <v>18165</v>
      </c>
      <c r="AQ21" s="20">
        <v>24270</v>
      </c>
    </row>
    <row r="22" spans="1:43" ht="13.5" x14ac:dyDescent="0.25">
      <c r="A22" s="18"/>
      <c r="B22" s="18"/>
      <c r="C22" s="15" t="s">
        <v>56</v>
      </c>
      <c r="D22" s="14" t="s">
        <v>51</v>
      </c>
      <c r="E22" s="19">
        <v>163227</v>
      </c>
      <c r="F22" s="19">
        <v>11726</v>
      </c>
      <c r="G22" s="19">
        <v>11889</v>
      </c>
      <c r="H22" s="19">
        <v>9846</v>
      </c>
      <c r="I22" s="19">
        <v>7774</v>
      </c>
      <c r="J22" s="19">
        <v>6474</v>
      </c>
      <c r="K22" s="19">
        <v>10192</v>
      </c>
      <c r="L22" s="19">
        <v>21506</v>
      </c>
      <c r="M22" s="19">
        <v>52674</v>
      </c>
      <c r="N22" s="19">
        <v>8815</v>
      </c>
      <c r="O22" s="19">
        <v>6068</v>
      </c>
      <c r="P22" s="19">
        <v>5651</v>
      </c>
      <c r="Q22" s="19">
        <v>10612</v>
      </c>
      <c r="R22" s="19">
        <v>156155</v>
      </c>
      <c r="S22" s="19">
        <v>12172</v>
      </c>
      <c r="T22" s="19">
        <v>10055</v>
      </c>
      <c r="U22" s="19">
        <v>3269</v>
      </c>
      <c r="V22" s="19">
        <v>629</v>
      </c>
      <c r="W22" s="19">
        <v>959</v>
      </c>
      <c r="X22" s="19">
        <v>7563</v>
      </c>
      <c r="Y22" s="19">
        <v>29512</v>
      </c>
      <c r="Z22" s="19">
        <v>66052</v>
      </c>
      <c r="AA22" s="19">
        <v>15249</v>
      </c>
      <c r="AB22" s="19">
        <v>6272</v>
      </c>
      <c r="AC22" s="19">
        <v>2656</v>
      </c>
      <c r="AD22" s="19">
        <v>1767</v>
      </c>
      <c r="AE22" s="19">
        <v>163664</v>
      </c>
      <c r="AF22" s="19">
        <v>2175</v>
      </c>
      <c r="AG22" s="19">
        <v>2543</v>
      </c>
      <c r="AH22" s="19">
        <v>2720</v>
      </c>
      <c r="AI22" s="19">
        <v>2766</v>
      </c>
      <c r="AJ22" s="19">
        <v>6617</v>
      </c>
      <c r="AK22" s="19">
        <v>13161</v>
      </c>
      <c r="AL22" s="19">
        <v>30648</v>
      </c>
      <c r="AM22" s="19">
        <v>63110</v>
      </c>
      <c r="AN22" s="19">
        <v>15410</v>
      </c>
      <c r="AO22" s="19">
        <v>9402</v>
      </c>
      <c r="AP22" s="19">
        <v>4883</v>
      </c>
      <c r="AQ22" s="19">
        <v>10229</v>
      </c>
    </row>
    <row r="23" spans="1:43" ht="13.5" x14ac:dyDescent="0.25">
      <c r="A23" s="18"/>
      <c r="B23" s="18"/>
      <c r="C23" s="15" t="s">
        <v>57</v>
      </c>
      <c r="D23" s="14" t="s">
        <v>51</v>
      </c>
      <c r="E23" s="20">
        <v>1479561</v>
      </c>
      <c r="F23" s="20">
        <v>2578</v>
      </c>
      <c r="G23" s="20">
        <v>2763</v>
      </c>
      <c r="H23" s="20">
        <v>4162</v>
      </c>
      <c r="I23" s="20">
        <v>22982</v>
      </c>
      <c r="J23" s="20">
        <v>43067</v>
      </c>
      <c r="K23" s="20">
        <v>258328</v>
      </c>
      <c r="L23" s="20">
        <v>482788</v>
      </c>
      <c r="M23" s="20">
        <v>532124</v>
      </c>
      <c r="N23" s="20">
        <v>109992</v>
      </c>
      <c r="O23" s="20">
        <v>10669</v>
      </c>
      <c r="P23" s="20">
        <v>4782</v>
      </c>
      <c r="Q23" s="20">
        <v>5326</v>
      </c>
      <c r="R23" s="20">
        <v>858796</v>
      </c>
      <c r="S23" s="20">
        <v>4134</v>
      </c>
      <c r="T23" s="20">
        <v>4062</v>
      </c>
      <c r="U23" s="20">
        <v>3215</v>
      </c>
      <c r="V23" s="20">
        <v>2475</v>
      </c>
      <c r="W23" s="20">
        <v>2813</v>
      </c>
      <c r="X23" s="20">
        <v>49622</v>
      </c>
      <c r="Y23" s="20">
        <v>263026</v>
      </c>
      <c r="Z23" s="20">
        <v>409935</v>
      </c>
      <c r="AA23" s="20">
        <v>105457</v>
      </c>
      <c r="AB23" s="20">
        <v>8146</v>
      </c>
      <c r="AC23" s="20">
        <v>3387</v>
      </c>
      <c r="AD23" s="20">
        <v>2524</v>
      </c>
      <c r="AE23" s="20">
        <v>1346834</v>
      </c>
      <c r="AF23" s="20">
        <v>2619</v>
      </c>
      <c r="AG23" s="20">
        <v>2844</v>
      </c>
      <c r="AH23" s="20">
        <v>2933</v>
      </c>
      <c r="AI23" s="20">
        <v>3675</v>
      </c>
      <c r="AJ23" s="20">
        <v>22904</v>
      </c>
      <c r="AK23" s="20">
        <v>170741</v>
      </c>
      <c r="AL23" s="20">
        <v>434307</v>
      </c>
      <c r="AM23" s="20">
        <v>536251</v>
      </c>
      <c r="AN23" s="20">
        <v>148645</v>
      </c>
      <c r="AO23" s="20">
        <v>13115</v>
      </c>
      <c r="AP23" s="20">
        <v>4069</v>
      </c>
      <c r="AQ23" s="20">
        <v>4731</v>
      </c>
    </row>
    <row r="24" spans="1:43" ht="13.5" x14ac:dyDescent="0.25">
      <c r="A24" s="18"/>
      <c r="B24" s="18"/>
      <c r="C24" s="15" t="s">
        <v>58</v>
      </c>
      <c r="D24" s="14" t="s">
        <v>51</v>
      </c>
      <c r="E24" s="19">
        <v>86548</v>
      </c>
      <c r="F24" s="19">
        <v>3321</v>
      </c>
      <c r="G24" s="19">
        <v>3221</v>
      </c>
      <c r="H24" s="19">
        <v>4013</v>
      </c>
      <c r="I24" s="19">
        <v>6133</v>
      </c>
      <c r="J24" s="19">
        <v>5560</v>
      </c>
      <c r="K24" s="19">
        <v>7864</v>
      </c>
      <c r="L24" s="19">
        <v>13174</v>
      </c>
      <c r="M24" s="19">
        <v>21824</v>
      </c>
      <c r="N24" s="19">
        <v>7401</v>
      </c>
      <c r="O24" s="19">
        <v>5453</v>
      </c>
      <c r="P24" s="19">
        <v>4189</v>
      </c>
      <c r="Q24" s="19">
        <v>4395</v>
      </c>
      <c r="R24" s="19">
        <v>75819</v>
      </c>
      <c r="S24" s="19">
        <v>4033</v>
      </c>
      <c r="T24" s="19">
        <v>3782</v>
      </c>
      <c r="U24" s="19">
        <v>2773</v>
      </c>
      <c r="V24" s="19">
        <v>1943</v>
      </c>
      <c r="W24" s="19">
        <v>2334</v>
      </c>
      <c r="X24" s="19">
        <v>4761</v>
      </c>
      <c r="Y24" s="19">
        <v>13404</v>
      </c>
      <c r="Z24" s="19">
        <v>25360</v>
      </c>
      <c r="AA24" s="19">
        <v>7484</v>
      </c>
      <c r="AB24" s="19">
        <v>4580</v>
      </c>
      <c r="AC24" s="19">
        <v>2934</v>
      </c>
      <c r="AD24" s="19">
        <v>2431</v>
      </c>
      <c r="AE24" s="19">
        <v>89413</v>
      </c>
      <c r="AF24" s="19">
        <v>2324</v>
      </c>
      <c r="AG24" s="19">
        <v>1999</v>
      </c>
      <c r="AH24" s="19">
        <v>2485</v>
      </c>
      <c r="AI24" s="19">
        <v>2540</v>
      </c>
      <c r="AJ24" s="19">
        <v>3826</v>
      </c>
      <c r="AK24" s="19">
        <v>7332</v>
      </c>
      <c r="AL24" s="19">
        <v>17410</v>
      </c>
      <c r="AM24" s="19">
        <v>27568</v>
      </c>
      <c r="AN24" s="19">
        <v>9121</v>
      </c>
      <c r="AO24" s="19">
        <v>6095</v>
      </c>
      <c r="AP24" s="19">
        <v>4197</v>
      </c>
      <c r="AQ24" s="19">
        <v>4516</v>
      </c>
    </row>
    <row r="25" spans="1:43" ht="13.5" x14ac:dyDescent="0.25">
      <c r="A25" s="17"/>
      <c r="B25" s="17"/>
      <c r="C25" s="15" t="s">
        <v>59</v>
      </c>
      <c r="D25" s="14" t="s">
        <v>51</v>
      </c>
      <c r="E25" s="20">
        <v>405506</v>
      </c>
      <c r="F25" s="20">
        <v>8899</v>
      </c>
      <c r="G25" s="20">
        <v>8492</v>
      </c>
      <c r="H25" s="20">
        <v>10237</v>
      </c>
      <c r="I25" s="20">
        <v>13559</v>
      </c>
      <c r="J25" s="20">
        <v>14496</v>
      </c>
      <c r="K25" s="20">
        <v>51891</v>
      </c>
      <c r="L25" s="20">
        <v>107065</v>
      </c>
      <c r="M25" s="20">
        <v>146742</v>
      </c>
      <c r="N25" s="20">
        <v>29022</v>
      </c>
      <c r="O25" s="20">
        <v>6253</v>
      </c>
      <c r="P25" s="20">
        <v>4577</v>
      </c>
      <c r="Q25" s="20">
        <v>4273</v>
      </c>
      <c r="R25" s="20">
        <v>278462</v>
      </c>
      <c r="S25" s="20">
        <v>3237</v>
      </c>
      <c r="T25" s="20">
        <v>3601</v>
      </c>
      <c r="U25" s="20">
        <v>1750</v>
      </c>
      <c r="V25" s="20">
        <v>935</v>
      </c>
      <c r="W25" s="20">
        <v>1553</v>
      </c>
      <c r="X25" s="20">
        <v>25009</v>
      </c>
      <c r="Y25" s="20">
        <v>88823</v>
      </c>
      <c r="Z25" s="20">
        <v>113738</v>
      </c>
      <c r="AA25" s="20">
        <v>28946</v>
      </c>
      <c r="AB25" s="20">
        <v>5017</v>
      </c>
      <c r="AC25" s="20">
        <v>3456</v>
      </c>
      <c r="AD25" s="20">
        <v>2397</v>
      </c>
      <c r="AE25" s="20">
        <v>306435</v>
      </c>
      <c r="AF25" s="20">
        <v>2325</v>
      </c>
      <c r="AG25" s="20">
        <v>2896</v>
      </c>
      <c r="AH25" s="20">
        <v>2863</v>
      </c>
      <c r="AI25" s="20">
        <v>3464</v>
      </c>
      <c r="AJ25" s="20">
        <v>6113</v>
      </c>
      <c r="AK25" s="20">
        <v>30876</v>
      </c>
      <c r="AL25" s="20">
        <v>87840</v>
      </c>
      <c r="AM25" s="20">
        <v>120812</v>
      </c>
      <c r="AN25" s="20">
        <v>32550</v>
      </c>
      <c r="AO25" s="20">
        <v>6886</v>
      </c>
      <c r="AP25" s="20">
        <v>5016</v>
      </c>
      <c r="AQ25" s="20">
        <v>4794</v>
      </c>
    </row>
    <row r="26" spans="1:43" x14ac:dyDescent="0.2">
      <c r="A26" s="21" t="s">
        <v>62</v>
      </c>
    </row>
  </sheetData>
  <mergeCells count="11">
    <mergeCell ref="A6:D6"/>
    <mergeCell ref="A8:A25"/>
    <mergeCell ref="B8:B13"/>
    <mergeCell ref="B14:B19"/>
    <mergeCell ref="B20:B25"/>
    <mergeCell ref="A3:D3"/>
    <mergeCell ref="E3:AQ3"/>
    <mergeCell ref="A4:D4"/>
    <mergeCell ref="E4:AQ4"/>
    <mergeCell ref="A5:D5"/>
    <mergeCell ref="E5:AQ5"/>
  </mergeCells>
  <hyperlinks>
    <hyperlink ref="A2" r:id="rId1" display="http://dati.istat.it/OECDStat_Metadata/ShowMetadata.ashx?Dataset=DCSC_TUR&amp;ShowOnWeb=true&amp;Lang=it"/>
    <hyperlink ref="A26" r:id="rId2" display="http://dativ7a.istat.it//index.aspx?DatasetCode=DCSC_TUR"/>
  </hyperlinks>
  <pageMargins left="0.75" right="0.75" top="1" bottom="1" header="0.5" footer="0.5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tabSelected="1" zoomScale="130" zoomScaleNormal="130" workbookViewId="0">
      <selection activeCell="E24" sqref="E24"/>
    </sheetView>
  </sheetViews>
  <sheetFormatPr defaultRowHeight="12.75" x14ac:dyDescent="0.2"/>
  <cols>
    <col min="1" max="1" width="11.140625" customWidth="1"/>
    <col min="2" max="2" width="9.85546875" customWidth="1"/>
    <col min="3" max="38" width="10.42578125" customWidth="1"/>
  </cols>
  <sheetData>
    <row r="1" spans="1:37" x14ac:dyDescent="0.2">
      <c r="A1" s="31" t="s">
        <v>75</v>
      </c>
      <c r="B1" s="23"/>
    </row>
    <row r="2" spans="1:37" ht="21" x14ac:dyDescent="0.2">
      <c r="A2" s="22"/>
      <c r="B2" s="12" t="s">
        <v>10</v>
      </c>
      <c r="C2" s="12" t="s">
        <v>11</v>
      </c>
      <c r="D2" s="12" t="s">
        <v>12</v>
      </c>
      <c r="E2" s="12" t="s">
        <v>13</v>
      </c>
      <c r="F2" s="12" t="s">
        <v>14</v>
      </c>
      <c r="G2" s="12" t="s">
        <v>15</v>
      </c>
      <c r="H2" s="12" t="s">
        <v>16</v>
      </c>
      <c r="I2" s="12" t="s">
        <v>17</v>
      </c>
      <c r="J2" s="12" t="s">
        <v>18</v>
      </c>
      <c r="K2" s="12" t="s">
        <v>19</v>
      </c>
      <c r="L2" s="12" t="s">
        <v>20</v>
      </c>
      <c r="M2" s="12" t="s">
        <v>21</v>
      </c>
      <c r="N2" s="12" t="s">
        <v>23</v>
      </c>
      <c r="O2" s="12" t="s">
        <v>24</v>
      </c>
      <c r="P2" s="12" t="s">
        <v>25</v>
      </c>
      <c r="Q2" s="12" t="s">
        <v>26</v>
      </c>
      <c r="R2" s="12" t="s">
        <v>27</v>
      </c>
      <c r="S2" s="12" t="s">
        <v>28</v>
      </c>
      <c r="T2" s="12" t="s">
        <v>29</v>
      </c>
      <c r="U2" s="12" t="s">
        <v>30</v>
      </c>
      <c r="V2" s="12" t="s">
        <v>31</v>
      </c>
      <c r="W2" s="12" t="s">
        <v>32</v>
      </c>
      <c r="X2" s="12" t="s">
        <v>33</v>
      </c>
      <c r="Y2" s="12" t="s">
        <v>34</v>
      </c>
      <c r="Z2" s="12" t="s">
        <v>36</v>
      </c>
      <c r="AA2" s="12" t="s">
        <v>37</v>
      </c>
      <c r="AB2" s="12" t="s">
        <v>38</v>
      </c>
      <c r="AC2" s="12" t="s">
        <v>39</v>
      </c>
      <c r="AD2" s="12" t="s">
        <v>40</v>
      </c>
      <c r="AE2" s="12" t="s">
        <v>41</v>
      </c>
      <c r="AF2" s="12" t="s">
        <v>42</v>
      </c>
      <c r="AG2" s="12" t="s">
        <v>43</v>
      </c>
      <c r="AH2" s="12" t="s">
        <v>44</v>
      </c>
      <c r="AI2" s="12" t="s">
        <v>45</v>
      </c>
      <c r="AJ2" s="12" t="s">
        <v>46</v>
      </c>
      <c r="AK2" s="12" t="s">
        <v>47</v>
      </c>
    </row>
    <row r="3" spans="1:37" x14ac:dyDescent="0.2">
      <c r="A3" s="15" t="s">
        <v>54</v>
      </c>
      <c r="B3" s="24">
        <v>17451462</v>
      </c>
      <c r="C3" s="24">
        <v>18102339</v>
      </c>
      <c r="D3" s="24">
        <v>21432670</v>
      </c>
      <c r="E3" s="24">
        <v>28548438</v>
      </c>
      <c r="F3" s="24">
        <v>31059622</v>
      </c>
      <c r="G3" s="24">
        <v>54372738</v>
      </c>
      <c r="H3" s="24">
        <v>74677001</v>
      </c>
      <c r="I3" s="24">
        <v>84573606</v>
      </c>
      <c r="J3" s="24">
        <v>46402325</v>
      </c>
      <c r="K3" s="24">
        <v>27151590</v>
      </c>
      <c r="L3" s="24">
        <v>15308653</v>
      </c>
      <c r="M3" s="24">
        <v>17658827</v>
      </c>
      <c r="N3" s="24">
        <v>17991284</v>
      </c>
      <c r="O3" s="24">
        <v>17763905</v>
      </c>
      <c r="P3" s="24">
        <v>3863237</v>
      </c>
      <c r="Q3" s="24">
        <v>1325236</v>
      </c>
      <c r="R3" s="24">
        <v>2288349</v>
      </c>
      <c r="S3" s="24">
        <v>11704846</v>
      </c>
      <c r="T3" s="24">
        <v>39957570</v>
      </c>
      <c r="U3" s="24">
        <v>64343840</v>
      </c>
      <c r="V3" s="24">
        <v>30526126</v>
      </c>
      <c r="W3" s="24">
        <v>11383735</v>
      </c>
      <c r="X3" s="24">
        <v>3771653</v>
      </c>
      <c r="Y3" s="24">
        <v>3527304</v>
      </c>
      <c r="Z3" s="24">
        <v>3523071</v>
      </c>
      <c r="AA3" s="24">
        <v>4439497</v>
      </c>
      <c r="AB3" s="24">
        <v>4247842</v>
      </c>
      <c r="AC3" s="24">
        <v>4288406</v>
      </c>
      <c r="AD3" s="24">
        <v>11333102</v>
      </c>
      <c r="AE3" s="24">
        <v>30504121</v>
      </c>
      <c r="AF3" s="24">
        <v>61842706</v>
      </c>
      <c r="AG3" s="24">
        <v>79734403</v>
      </c>
      <c r="AH3" s="24">
        <v>41575248</v>
      </c>
      <c r="AI3" s="24">
        <v>22441211</v>
      </c>
      <c r="AJ3" s="24">
        <v>11723237</v>
      </c>
      <c r="AK3" s="24">
        <v>13525298</v>
      </c>
    </row>
    <row r="4" spans="1:37" x14ac:dyDescent="0.2">
      <c r="A4" s="15" t="s">
        <v>55</v>
      </c>
      <c r="B4" s="25">
        <v>209326</v>
      </c>
      <c r="C4" s="25">
        <v>210345</v>
      </c>
      <c r="D4" s="25">
        <v>191297</v>
      </c>
      <c r="E4" s="25">
        <v>216491</v>
      </c>
      <c r="F4" s="25">
        <v>243857</v>
      </c>
      <c r="G4" s="25">
        <v>827877</v>
      </c>
      <c r="H4" s="25">
        <v>1490861</v>
      </c>
      <c r="I4" s="25">
        <v>1808914</v>
      </c>
      <c r="J4" s="25">
        <v>510398</v>
      </c>
      <c r="K4" s="25">
        <v>159354</v>
      </c>
      <c r="L4" s="25">
        <v>140187</v>
      </c>
      <c r="M4" s="25">
        <v>167795</v>
      </c>
      <c r="N4" s="25">
        <v>202664</v>
      </c>
      <c r="O4" s="25">
        <v>196555</v>
      </c>
      <c r="P4" s="25">
        <v>51676</v>
      </c>
      <c r="Q4" s="25">
        <v>17538</v>
      </c>
      <c r="R4" s="25">
        <v>29319</v>
      </c>
      <c r="S4" s="25">
        <v>216836</v>
      </c>
      <c r="T4" s="25">
        <v>982138</v>
      </c>
      <c r="U4" s="25">
        <v>1616929</v>
      </c>
      <c r="V4" s="25">
        <v>490620</v>
      </c>
      <c r="W4" s="25">
        <v>114171</v>
      </c>
      <c r="X4" s="25">
        <v>51312</v>
      </c>
      <c r="Y4" s="25">
        <v>43034</v>
      </c>
      <c r="Z4" s="25">
        <v>49052</v>
      </c>
      <c r="AA4" s="25">
        <v>53812</v>
      </c>
      <c r="AB4" s="25">
        <v>59789</v>
      </c>
      <c r="AC4" s="25">
        <v>59979</v>
      </c>
      <c r="AD4" s="25">
        <v>129601</v>
      </c>
      <c r="AE4" s="25">
        <v>563397</v>
      </c>
      <c r="AF4" s="25">
        <v>1412704</v>
      </c>
      <c r="AG4" s="25">
        <v>1858180</v>
      </c>
      <c r="AH4" s="25">
        <v>595770</v>
      </c>
      <c r="AI4" s="25">
        <v>165784</v>
      </c>
      <c r="AJ4" s="25">
        <v>106458</v>
      </c>
      <c r="AK4" s="25">
        <v>143239</v>
      </c>
    </row>
    <row r="5" spans="1:37" x14ac:dyDescent="0.2">
      <c r="A5" s="15" t="s">
        <v>56</v>
      </c>
      <c r="B5" s="24">
        <v>115341</v>
      </c>
      <c r="C5" s="24">
        <v>120227</v>
      </c>
      <c r="D5" s="24">
        <v>86342</v>
      </c>
      <c r="E5" s="24">
        <v>41839</v>
      </c>
      <c r="F5" s="24">
        <v>41258</v>
      </c>
      <c r="G5" s="24">
        <v>64832</v>
      </c>
      <c r="H5" s="24">
        <v>123440</v>
      </c>
      <c r="I5" s="24">
        <v>196263</v>
      </c>
      <c r="J5" s="24">
        <v>53618</v>
      </c>
      <c r="K5" s="24">
        <v>32876</v>
      </c>
      <c r="L5" s="24">
        <v>29965</v>
      </c>
      <c r="M5" s="24">
        <v>67215</v>
      </c>
      <c r="N5" s="24">
        <v>110578</v>
      </c>
      <c r="O5" s="24">
        <v>109409</v>
      </c>
      <c r="P5" s="24">
        <v>20987</v>
      </c>
      <c r="Q5" s="24">
        <v>2344</v>
      </c>
      <c r="R5" s="24">
        <v>4729</v>
      </c>
      <c r="S5" s="24">
        <v>24502</v>
      </c>
      <c r="T5" s="24">
        <v>108011</v>
      </c>
      <c r="U5" s="24">
        <v>248707</v>
      </c>
      <c r="V5" s="24">
        <v>65534</v>
      </c>
      <c r="W5" s="24">
        <v>23492</v>
      </c>
      <c r="X5" s="24">
        <v>10160</v>
      </c>
      <c r="Y5" s="24">
        <v>7546</v>
      </c>
      <c r="Z5" s="24">
        <v>9662</v>
      </c>
      <c r="AA5" s="24">
        <v>12270</v>
      </c>
      <c r="AB5" s="24">
        <v>13412</v>
      </c>
      <c r="AC5" s="24">
        <v>10662</v>
      </c>
      <c r="AD5" s="24">
        <v>25055</v>
      </c>
      <c r="AE5" s="24">
        <v>48516</v>
      </c>
      <c r="AF5" s="24">
        <v>126404</v>
      </c>
      <c r="AG5" s="24">
        <v>236276</v>
      </c>
      <c r="AH5" s="24">
        <v>70245</v>
      </c>
      <c r="AI5" s="24">
        <v>40420</v>
      </c>
      <c r="AJ5" s="24">
        <v>21206</v>
      </c>
      <c r="AK5" s="24">
        <v>63805</v>
      </c>
    </row>
    <row r="6" spans="1:37" x14ac:dyDescent="0.2">
      <c r="A6" s="15" t="s">
        <v>57</v>
      </c>
      <c r="B6" s="25">
        <v>26970</v>
      </c>
      <c r="C6" s="25">
        <v>25072</v>
      </c>
      <c r="D6" s="25">
        <v>29096</v>
      </c>
      <c r="E6" s="25">
        <v>74884</v>
      </c>
      <c r="F6" s="25">
        <v>94016</v>
      </c>
      <c r="G6" s="25">
        <v>551714</v>
      </c>
      <c r="H6" s="25">
        <v>989309</v>
      </c>
      <c r="I6" s="25">
        <v>1117567</v>
      </c>
      <c r="J6" s="25">
        <v>274780</v>
      </c>
      <c r="K6" s="25">
        <v>38586</v>
      </c>
      <c r="L6" s="25">
        <v>31052</v>
      </c>
      <c r="M6" s="25">
        <v>35006</v>
      </c>
      <c r="N6" s="25">
        <v>28778</v>
      </c>
      <c r="O6" s="25">
        <v>25260</v>
      </c>
      <c r="P6" s="25">
        <v>13856</v>
      </c>
      <c r="Q6" s="25">
        <v>8327</v>
      </c>
      <c r="R6" s="25">
        <v>10590</v>
      </c>
      <c r="S6" s="25">
        <v>117543</v>
      </c>
      <c r="T6" s="25">
        <v>584854</v>
      </c>
      <c r="U6" s="25">
        <v>931108</v>
      </c>
      <c r="V6" s="25">
        <v>266628</v>
      </c>
      <c r="W6" s="25">
        <v>30398</v>
      </c>
      <c r="X6" s="25">
        <v>16288</v>
      </c>
      <c r="Y6" s="25">
        <v>14237</v>
      </c>
      <c r="Z6" s="25">
        <v>14451</v>
      </c>
      <c r="AA6" s="25">
        <v>14596</v>
      </c>
      <c r="AB6" s="25">
        <v>15422</v>
      </c>
      <c r="AC6" s="25">
        <v>15698</v>
      </c>
      <c r="AD6" s="25">
        <v>50132</v>
      </c>
      <c r="AE6" s="25">
        <v>356811</v>
      </c>
      <c r="AF6" s="25">
        <v>914500</v>
      </c>
      <c r="AG6" s="25">
        <v>1133355</v>
      </c>
      <c r="AH6" s="25">
        <v>342259</v>
      </c>
      <c r="AI6" s="25">
        <v>42182</v>
      </c>
      <c r="AJ6" s="25">
        <v>28553</v>
      </c>
      <c r="AK6" s="25">
        <v>26166</v>
      </c>
    </row>
    <row r="7" spans="1:37" x14ac:dyDescent="0.2">
      <c r="A7" s="15" t="s">
        <v>58</v>
      </c>
      <c r="B7" s="24">
        <v>34845</v>
      </c>
      <c r="C7" s="24">
        <v>30912</v>
      </c>
      <c r="D7" s="24">
        <v>38734</v>
      </c>
      <c r="E7" s="24">
        <v>53811</v>
      </c>
      <c r="F7" s="24">
        <v>55428</v>
      </c>
      <c r="G7" s="24">
        <v>101927</v>
      </c>
      <c r="H7" s="24">
        <v>173476</v>
      </c>
      <c r="I7" s="24">
        <v>221861</v>
      </c>
      <c r="J7" s="24">
        <v>105087</v>
      </c>
      <c r="K7" s="24">
        <v>54880</v>
      </c>
      <c r="L7" s="24">
        <v>55048</v>
      </c>
      <c r="M7" s="24">
        <v>40626</v>
      </c>
      <c r="N7" s="24">
        <v>39621</v>
      </c>
      <c r="O7" s="24">
        <v>35506</v>
      </c>
      <c r="P7" s="24">
        <v>10357</v>
      </c>
      <c r="Q7" s="24">
        <v>4885</v>
      </c>
      <c r="R7" s="24">
        <v>7217</v>
      </c>
      <c r="S7" s="24">
        <v>29316</v>
      </c>
      <c r="T7" s="24">
        <v>129444</v>
      </c>
      <c r="U7" s="24">
        <v>196441</v>
      </c>
      <c r="V7" s="24">
        <v>82199</v>
      </c>
      <c r="W7" s="24">
        <v>34268</v>
      </c>
      <c r="X7" s="24">
        <v>11347</v>
      </c>
      <c r="Y7" s="24">
        <v>10144</v>
      </c>
      <c r="Z7" s="24">
        <v>12832</v>
      </c>
      <c r="AA7" s="24">
        <v>13208</v>
      </c>
      <c r="AB7" s="24">
        <v>15988</v>
      </c>
      <c r="AC7" s="24">
        <v>16639</v>
      </c>
      <c r="AD7" s="24">
        <v>29503</v>
      </c>
      <c r="AE7" s="24">
        <v>78302</v>
      </c>
      <c r="AF7" s="24">
        <v>180621</v>
      </c>
      <c r="AG7" s="24">
        <v>223030</v>
      </c>
      <c r="AH7" s="24">
        <v>92516</v>
      </c>
      <c r="AI7" s="24">
        <v>49932</v>
      </c>
      <c r="AJ7" s="24">
        <v>31059</v>
      </c>
      <c r="AK7" s="24">
        <v>29228</v>
      </c>
    </row>
    <row r="8" spans="1:37" x14ac:dyDescent="0.2">
      <c r="A8" s="15" t="s">
        <v>59</v>
      </c>
      <c r="B8" s="25">
        <v>32170</v>
      </c>
      <c r="C8" s="25">
        <v>34134</v>
      </c>
      <c r="D8" s="25">
        <v>37125</v>
      </c>
      <c r="E8" s="25">
        <v>45957</v>
      </c>
      <c r="F8" s="25">
        <v>53155</v>
      </c>
      <c r="G8" s="25">
        <v>109404</v>
      </c>
      <c r="H8" s="25">
        <v>204636</v>
      </c>
      <c r="I8" s="25">
        <v>273223</v>
      </c>
      <c r="J8" s="25">
        <v>76913</v>
      </c>
      <c r="K8" s="25">
        <v>33012</v>
      </c>
      <c r="L8" s="25">
        <v>24122</v>
      </c>
      <c r="M8" s="25">
        <v>24948</v>
      </c>
      <c r="N8" s="25">
        <v>23687</v>
      </c>
      <c r="O8" s="25">
        <v>26380</v>
      </c>
      <c r="P8" s="25">
        <v>6476</v>
      </c>
      <c r="Q8" s="25">
        <v>1982</v>
      </c>
      <c r="R8" s="25">
        <v>6783</v>
      </c>
      <c r="S8" s="25">
        <v>45475</v>
      </c>
      <c r="T8" s="25">
        <v>159829</v>
      </c>
      <c r="U8" s="25">
        <v>240673</v>
      </c>
      <c r="V8" s="25">
        <v>76259</v>
      </c>
      <c r="W8" s="25">
        <v>26013</v>
      </c>
      <c r="X8" s="25">
        <v>13517</v>
      </c>
      <c r="Y8" s="25">
        <v>11107</v>
      </c>
      <c r="Z8" s="25">
        <v>12107</v>
      </c>
      <c r="AA8" s="25">
        <v>13738</v>
      </c>
      <c r="AB8" s="25">
        <v>14967</v>
      </c>
      <c r="AC8" s="25">
        <v>16980</v>
      </c>
      <c r="AD8" s="25">
        <v>24911</v>
      </c>
      <c r="AE8" s="25">
        <v>79768</v>
      </c>
      <c r="AF8" s="25">
        <v>191179</v>
      </c>
      <c r="AG8" s="25">
        <v>265519</v>
      </c>
      <c r="AH8" s="25">
        <v>90750</v>
      </c>
      <c r="AI8" s="25">
        <v>33250</v>
      </c>
      <c r="AJ8" s="25">
        <v>25640</v>
      </c>
      <c r="AK8" s="25">
        <v>24040</v>
      </c>
    </row>
    <row r="10" spans="1:37" x14ac:dyDescent="0.2">
      <c r="B10" s="12" t="s">
        <v>9</v>
      </c>
      <c r="C10" s="12" t="s">
        <v>22</v>
      </c>
      <c r="D10" s="12" t="s">
        <v>35</v>
      </c>
      <c r="F10" s="32" t="s">
        <v>76</v>
      </c>
      <c r="G10" s="32" t="s">
        <v>77</v>
      </c>
      <c r="H10" s="32" t="s">
        <v>78</v>
      </c>
    </row>
    <row r="11" spans="1:37" x14ac:dyDescent="0.2">
      <c r="A11" s="15" t="s">
        <v>54</v>
      </c>
      <c r="B11" s="24">
        <v>436739271</v>
      </c>
      <c r="C11" s="24">
        <v>208447085</v>
      </c>
      <c r="D11" s="24">
        <v>289178142</v>
      </c>
      <c r="F11" s="26">
        <f>(C11-B11)/B11*100</f>
        <v>-52.271962051244067</v>
      </c>
      <c r="G11" s="26">
        <f>(D11-C11)/C11*100</f>
        <v>38.729760600873838</v>
      </c>
      <c r="H11" s="26">
        <f>(D11-B11)/B11*100</f>
        <v>-33.787007214196684</v>
      </c>
    </row>
    <row r="12" spans="1:37" x14ac:dyDescent="0.2">
      <c r="A12" s="15" t="s">
        <v>55</v>
      </c>
      <c r="B12" s="25">
        <v>6176702</v>
      </c>
      <c r="C12" s="25">
        <v>4012792</v>
      </c>
      <c r="D12" s="25">
        <v>5197765</v>
      </c>
      <c r="F12" s="26">
        <f t="shared" ref="F12:F16" si="0">(C12-B12)/B12*100</f>
        <v>-35.033420747835983</v>
      </c>
      <c r="G12" s="26">
        <f t="shared" ref="G12:G16" si="1">(D12-C12)/C12*100</f>
        <v>29.529888416842937</v>
      </c>
      <c r="H12" s="26">
        <f t="shared" ref="H12:H16" si="2">(D12-B12)/B12*100</f>
        <v>-15.848862386432112</v>
      </c>
    </row>
    <row r="13" spans="1:37" x14ac:dyDescent="0.2">
      <c r="A13" s="15" t="s">
        <v>56</v>
      </c>
      <c r="B13" s="24">
        <v>973216</v>
      </c>
      <c r="C13" s="24">
        <v>735999</v>
      </c>
      <c r="D13" s="24">
        <v>677933</v>
      </c>
      <c r="F13" s="26">
        <f t="shared" si="0"/>
        <v>-24.374547890704633</v>
      </c>
      <c r="G13" s="26">
        <f t="shared" si="1"/>
        <v>-7.8894128932240406</v>
      </c>
      <c r="H13" s="26">
        <f t="shared" si="2"/>
        <v>-30.340952059974352</v>
      </c>
    </row>
    <row r="14" spans="1:37" x14ac:dyDescent="0.2">
      <c r="A14" s="15" t="s">
        <v>57</v>
      </c>
      <c r="B14" s="25">
        <v>3288052</v>
      </c>
      <c r="C14" s="25">
        <v>2047867</v>
      </c>
      <c r="D14" s="25">
        <v>2954125</v>
      </c>
      <c r="F14" s="26">
        <f t="shared" si="0"/>
        <v>-37.717925385608261</v>
      </c>
      <c r="G14" s="26">
        <f t="shared" si="1"/>
        <v>44.253752807189137</v>
      </c>
      <c r="H14" s="26">
        <f t="shared" si="2"/>
        <v>-10.155770042566237</v>
      </c>
    </row>
    <row r="15" spans="1:37" x14ac:dyDescent="0.2">
      <c r="A15" s="15" t="s">
        <v>58</v>
      </c>
      <c r="B15" s="24">
        <v>966635</v>
      </c>
      <c r="C15" s="24">
        <v>590745</v>
      </c>
      <c r="D15" s="24">
        <v>772858</v>
      </c>
      <c r="F15" s="26">
        <f t="shared" si="0"/>
        <v>-38.886446280136759</v>
      </c>
      <c r="G15" s="26">
        <f t="shared" si="1"/>
        <v>30.827683687547079</v>
      </c>
      <c r="H15" s="26">
        <f t="shared" si="2"/>
        <v>-20.046553249158162</v>
      </c>
    </row>
    <row r="16" spans="1:37" x14ac:dyDescent="0.2">
      <c r="A16" s="15" t="s">
        <v>59</v>
      </c>
      <c r="B16" s="25">
        <v>948799</v>
      </c>
      <c r="C16" s="25">
        <v>638181</v>
      </c>
      <c r="D16" s="25">
        <v>792849</v>
      </c>
      <c r="F16" s="26">
        <f t="shared" si="0"/>
        <v>-32.738019327592042</v>
      </c>
      <c r="G16" s="26">
        <f t="shared" si="1"/>
        <v>24.235757567210555</v>
      </c>
      <c r="H16" s="26">
        <f t="shared" si="2"/>
        <v>-16.436568756923226</v>
      </c>
    </row>
    <row r="18" spans="1:37" ht="21" x14ac:dyDescent="0.2">
      <c r="A18" s="22"/>
      <c r="B18" s="12" t="s">
        <v>10</v>
      </c>
      <c r="C18" s="12" t="s">
        <v>11</v>
      </c>
      <c r="D18" s="12" t="s">
        <v>12</v>
      </c>
      <c r="E18" s="12" t="s">
        <v>13</v>
      </c>
      <c r="F18" s="12" t="s">
        <v>14</v>
      </c>
      <c r="G18" s="12" t="s">
        <v>15</v>
      </c>
      <c r="H18" s="12" t="s">
        <v>16</v>
      </c>
      <c r="I18" s="12" t="s">
        <v>17</v>
      </c>
      <c r="J18" s="12" t="s">
        <v>18</v>
      </c>
      <c r="K18" s="12" t="s">
        <v>19</v>
      </c>
      <c r="L18" s="12" t="s">
        <v>20</v>
      </c>
      <c r="M18" s="12" t="s">
        <v>21</v>
      </c>
      <c r="N18" s="12" t="s">
        <v>23</v>
      </c>
      <c r="O18" s="12" t="s">
        <v>24</v>
      </c>
      <c r="P18" s="12" t="s">
        <v>25</v>
      </c>
      <c r="Q18" s="12" t="s">
        <v>26</v>
      </c>
      <c r="R18" s="12" t="s">
        <v>27</v>
      </c>
      <c r="S18" s="12" t="s">
        <v>28</v>
      </c>
      <c r="T18" s="12" t="s">
        <v>29</v>
      </c>
      <c r="U18" s="12" t="s">
        <v>30</v>
      </c>
      <c r="V18" s="12" t="s">
        <v>31</v>
      </c>
      <c r="W18" s="12" t="s">
        <v>32</v>
      </c>
      <c r="X18" s="12" t="s">
        <v>33</v>
      </c>
      <c r="Y18" s="12" t="s">
        <v>34</v>
      </c>
      <c r="Z18" s="12" t="s">
        <v>36</v>
      </c>
      <c r="AA18" s="12" t="s">
        <v>37</v>
      </c>
      <c r="AB18" s="12" t="s">
        <v>38</v>
      </c>
      <c r="AC18" s="12" t="s">
        <v>39</v>
      </c>
      <c r="AD18" s="12" t="s">
        <v>40</v>
      </c>
      <c r="AE18" s="12" t="s">
        <v>41</v>
      </c>
      <c r="AF18" s="12" t="s">
        <v>42</v>
      </c>
      <c r="AG18" s="12" t="s">
        <v>43</v>
      </c>
      <c r="AH18" s="12" t="s">
        <v>44</v>
      </c>
      <c r="AI18" s="12" t="s">
        <v>45</v>
      </c>
      <c r="AJ18" s="12" t="s">
        <v>46</v>
      </c>
      <c r="AK18" s="12" t="s">
        <v>47</v>
      </c>
    </row>
    <row r="19" spans="1:37" x14ac:dyDescent="0.2">
      <c r="A19" s="15" t="s">
        <v>54</v>
      </c>
      <c r="B19" s="27">
        <f>B3/$B11*100</f>
        <v>3.9958536268198332</v>
      </c>
      <c r="C19" s="27">
        <f>C3/$B11*100</f>
        <v>4.1448846490381213</v>
      </c>
      <c r="D19" s="27">
        <f t="shared" ref="D19:M19" si="3">D3/$B11*100</f>
        <v>4.9074290825566722</v>
      </c>
      <c r="E19" s="27">
        <f t="shared" si="3"/>
        <v>6.536723371505559</v>
      </c>
      <c r="F19" s="27">
        <f t="shared" si="3"/>
        <v>7.1117080744497558</v>
      </c>
      <c r="G19" s="27">
        <f t="shared" si="3"/>
        <v>12.449702055760403</v>
      </c>
      <c r="H19" s="27">
        <f t="shared" si="3"/>
        <v>17.098760280707616</v>
      </c>
      <c r="I19" s="27">
        <f t="shared" si="3"/>
        <v>19.364781602156402</v>
      </c>
      <c r="J19" s="27">
        <f t="shared" si="3"/>
        <v>10.624720074691886</v>
      </c>
      <c r="K19" s="27">
        <f t="shared" si="3"/>
        <v>6.21688769545068</v>
      </c>
      <c r="L19" s="27">
        <f t="shared" si="3"/>
        <v>3.5052155866239927</v>
      </c>
      <c r="M19" s="27">
        <f t="shared" si="3"/>
        <v>4.043333900239074</v>
      </c>
      <c r="N19" s="27">
        <f>N3/$C11*100</f>
        <v>8.6311036683482527</v>
      </c>
      <c r="O19" s="27">
        <f t="shared" ref="O19:Y19" si="4">O3/$C11*100</f>
        <v>8.5220213081895579</v>
      </c>
      <c r="P19" s="27">
        <f t="shared" si="4"/>
        <v>1.8533418205392511</v>
      </c>
      <c r="Q19" s="27">
        <f t="shared" si="4"/>
        <v>0.63576614659782837</v>
      </c>
      <c r="R19" s="27">
        <f t="shared" si="4"/>
        <v>1.0978081079905724</v>
      </c>
      <c r="S19" s="27">
        <f t="shared" si="4"/>
        <v>5.6152601030616474</v>
      </c>
      <c r="T19" s="27">
        <f t="shared" si="4"/>
        <v>19.169167081420209</v>
      </c>
      <c r="U19" s="27">
        <f t="shared" si="4"/>
        <v>30.868188921903126</v>
      </c>
      <c r="V19" s="27">
        <f t="shared" si="4"/>
        <v>14.644544441578541</v>
      </c>
      <c r="W19" s="27">
        <f t="shared" si="4"/>
        <v>5.4612109351397269</v>
      </c>
      <c r="X19" s="27">
        <f t="shared" si="4"/>
        <v>1.8094054901271466</v>
      </c>
      <c r="Y19" s="27">
        <f t="shared" si="4"/>
        <v>1.6921819751041371</v>
      </c>
      <c r="Z19" s="27">
        <f>Z3/$D11*100</f>
        <v>1.2183047361857662</v>
      </c>
      <c r="AA19" s="27">
        <f t="shared" ref="AA19:AK19" si="5">AA3/$D11*100</f>
        <v>1.535211814176467</v>
      </c>
      <c r="AB19" s="27">
        <f t="shared" si="5"/>
        <v>1.4689360581063557</v>
      </c>
      <c r="AC19" s="27">
        <f t="shared" si="5"/>
        <v>1.4829633976969117</v>
      </c>
      <c r="AD19" s="27">
        <f t="shared" si="5"/>
        <v>3.9190728322751314</v>
      </c>
      <c r="AE19" s="27">
        <f t="shared" si="5"/>
        <v>10.548556951444828</v>
      </c>
      <c r="AF19" s="27">
        <f t="shared" si="5"/>
        <v>21.385677898158704</v>
      </c>
      <c r="AG19" s="27">
        <f t="shared" si="5"/>
        <v>27.572762743596297</v>
      </c>
      <c r="AH19" s="27">
        <f t="shared" si="5"/>
        <v>14.377036837037288</v>
      </c>
      <c r="AI19" s="27">
        <f t="shared" si="5"/>
        <v>7.7603413746257486</v>
      </c>
      <c r="AJ19" s="27">
        <f t="shared" si="5"/>
        <v>4.0539844813028783</v>
      </c>
      <c r="AK19" s="27">
        <f t="shared" si="5"/>
        <v>4.6771508753936182</v>
      </c>
    </row>
    <row r="20" spans="1:37" x14ac:dyDescent="0.2">
      <c r="A20" s="15" t="s">
        <v>55</v>
      </c>
      <c r="B20" s="27">
        <f>B4/$B12*100</f>
        <v>3.3889606459887491</v>
      </c>
      <c r="C20" s="27">
        <f t="shared" ref="C20:M20" si="6">C4/$B12*100</f>
        <v>3.4054581231213681</v>
      </c>
      <c r="D20" s="27">
        <f t="shared" si="6"/>
        <v>3.0970734867895522</v>
      </c>
      <c r="E20" s="27">
        <f t="shared" si="6"/>
        <v>3.5049610617446008</v>
      </c>
      <c r="F20" s="27">
        <f t="shared" si="6"/>
        <v>3.9480130334926313</v>
      </c>
      <c r="G20" s="27">
        <f t="shared" si="6"/>
        <v>13.403220683141262</v>
      </c>
      <c r="H20" s="27">
        <f t="shared" si="6"/>
        <v>24.136845196676155</v>
      </c>
      <c r="I20" s="27">
        <f t="shared" si="6"/>
        <v>29.286081795754431</v>
      </c>
      <c r="J20" s="27">
        <f t="shared" si="6"/>
        <v>8.2632770692191393</v>
      </c>
      <c r="K20" s="27">
        <f t="shared" si="6"/>
        <v>2.5799204818364232</v>
      </c>
      <c r="L20" s="27">
        <f t="shared" si="6"/>
        <v>2.2696092510210142</v>
      </c>
      <c r="M20" s="27">
        <f t="shared" si="6"/>
        <v>2.7165791712146707</v>
      </c>
      <c r="N20" s="27">
        <f t="shared" ref="N20:Y20" si="7">N4/$C12*100</f>
        <v>5.0504486651687897</v>
      </c>
      <c r="O20" s="27">
        <f t="shared" si="7"/>
        <v>4.8982105227482506</v>
      </c>
      <c r="P20" s="27">
        <f t="shared" si="7"/>
        <v>1.2877816742058896</v>
      </c>
      <c r="Q20" s="27">
        <f t="shared" si="7"/>
        <v>0.43705230672309953</v>
      </c>
      <c r="R20" s="27">
        <f t="shared" si="7"/>
        <v>0.73063841833815457</v>
      </c>
      <c r="S20" s="27">
        <f t="shared" si="7"/>
        <v>5.4036192257161595</v>
      </c>
      <c r="T20" s="27">
        <f t="shared" si="7"/>
        <v>24.475178379542221</v>
      </c>
      <c r="U20" s="27">
        <f t="shared" si="7"/>
        <v>40.294363625126842</v>
      </c>
      <c r="V20" s="27">
        <f t="shared" si="7"/>
        <v>12.226399972886709</v>
      </c>
      <c r="W20" s="27">
        <f t="shared" si="7"/>
        <v>2.8451761267466642</v>
      </c>
      <c r="X20" s="27">
        <f t="shared" si="7"/>
        <v>1.2787106832350146</v>
      </c>
      <c r="Y20" s="27">
        <f t="shared" si="7"/>
        <v>1.0724203995622001</v>
      </c>
      <c r="Z20" s="27">
        <f t="shared" ref="Z20:AK24" si="8">Z4/$D12*100</f>
        <v>0.94371330754660898</v>
      </c>
      <c r="AA20" s="27">
        <f t="shared" si="8"/>
        <v>1.0352911299375789</v>
      </c>
      <c r="AB20" s="27">
        <f t="shared" si="8"/>
        <v>1.150282861960862</v>
      </c>
      <c r="AC20" s="27">
        <f t="shared" si="8"/>
        <v>1.1539382792411739</v>
      </c>
      <c r="AD20" s="27">
        <f t="shared" si="8"/>
        <v>2.4933986049773313</v>
      </c>
      <c r="AE20" s="27">
        <f t="shared" si="8"/>
        <v>10.839216470925486</v>
      </c>
      <c r="AF20" s="27">
        <f t="shared" si="8"/>
        <v>27.179066387187572</v>
      </c>
      <c r="AG20" s="27">
        <f t="shared" si="8"/>
        <v>35.749596220683308</v>
      </c>
      <c r="AH20" s="27">
        <f t="shared" si="8"/>
        <v>11.462041858375667</v>
      </c>
      <c r="AI20" s="27">
        <f t="shared" si="8"/>
        <v>3.189524728416925</v>
      </c>
      <c r="AJ20" s="27">
        <f t="shared" si="8"/>
        <v>2.0481495411970339</v>
      </c>
      <c r="AK20" s="27">
        <f t="shared" si="8"/>
        <v>2.7557806095504511</v>
      </c>
    </row>
    <row r="21" spans="1:37" x14ac:dyDescent="0.2">
      <c r="A21" s="15" t="s">
        <v>56</v>
      </c>
      <c r="B21" s="27">
        <f t="shared" ref="B21:B24" si="9">B5/B13*100</f>
        <v>11.851531417485942</v>
      </c>
      <c r="C21" s="27">
        <f t="shared" ref="C21:M21" si="10">C5/$B13*100</f>
        <v>12.353578239568606</v>
      </c>
      <c r="D21" s="27">
        <f t="shared" si="10"/>
        <v>8.8718229046789201</v>
      </c>
      <c r="E21" s="27">
        <f t="shared" si="10"/>
        <v>4.2990456383783249</v>
      </c>
      <c r="F21" s="27">
        <f t="shared" si="10"/>
        <v>4.2393466609673496</v>
      </c>
      <c r="G21" s="27">
        <f t="shared" si="10"/>
        <v>6.6616249630092401</v>
      </c>
      <c r="H21" s="27">
        <f t="shared" si="10"/>
        <v>12.683720777299182</v>
      </c>
      <c r="I21" s="27">
        <f t="shared" si="10"/>
        <v>20.166437871962646</v>
      </c>
      <c r="J21" s="27">
        <f t="shared" si="10"/>
        <v>5.5093627724986032</v>
      </c>
      <c r="K21" s="27">
        <f t="shared" si="10"/>
        <v>3.3780784532929999</v>
      </c>
      <c r="L21" s="27">
        <f t="shared" si="10"/>
        <v>3.078967053562621</v>
      </c>
      <c r="M21" s="27">
        <f t="shared" si="10"/>
        <v>6.9064832472955642</v>
      </c>
      <c r="N21" s="27">
        <f t="shared" ref="N21:Y21" si="11">N5/$C13*100</f>
        <v>15.024205195930973</v>
      </c>
      <c r="O21" s="27">
        <f t="shared" si="11"/>
        <v>14.86537345838785</v>
      </c>
      <c r="P21" s="27">
        <f t="shared" si="11"/>
        <v>2.8514984395359231</v>
      </c>
      <c r="Q21" s="27">
        <f t="shared" si="11"/>
        <v>0.31847869358518149</v>
      </c>
      <c r="R21" s="27">
        <f t="shared" si="11"/>
        <v>0.64252804691310716</v>
      </c>
      <c r="S21" s="27">
        <f t="shared" si="11"/>
        <v>3.3290806101638726</v>
      </c>
      <c r="T21" s="27">
        <f t="shared" si="11"/>
        <v>14.675427548135255</v>
      </c>
      <c r="U21" s="27">
        <f t="shared" si="11"/>
        <v>33.791757869236235</v>
      </c>
      <c r="V21" s="27">
        <f t="shared" si="11"/>
        <v>8.9040881849024256</v>
      </c>
      <c r="W21" s="27">
        <f t="shared" si="11"/>
        <v>3.1918521628426131</v>
      </c>
      <c r="X21" s="27">
        <f t="shared" si="11"/>
        <v>1.3804366582019814</v>
      </c>
      <c r="Y21" s="27">
        <f t="shared" si="11"/>
        <v>1.0252731321645816</v>
      </c>
      <c r="Z21" s="27">
        <f t="shared" si="8"/>
        <v>1.4252145861021663</v>
      </c>
      <c r="AA21" s="27">
        <f t="shared" si="8"/>
        <v>1.8099133690202422</v>
      </c>
      <c r="AB21" s="27">
        <f t="shared" si="8"/>
        <v>1.9783665937489396</v>
      </c>
      <c r="AC21" s="27">
        <f t="shared" si="8"/>
        <v>1.5727217881413058</v>
      </c>
      <c r="AD21" s="27">
        <f t="shared" si="8"/>
        <v>3.6957929470906419</v>
      </c>
      <c r="AE21" s="27">
        <f t="shared" si="8"/>
        <v>7.1564594141308948</v>
      </c>
      <c r="AF21" s="27">
        <f t="shared" si="8"/>
        <v>18.6455003665554</v>
      </c>
      <c r="AG21" s="27">
        <f t="shared" si="8"/>
        <v>34.852411668999736</v>
      </c>
      <c r="AH21" s="27">
        <f t="shared" si="8"/>
        <v>10.361643407239358</v>
      </c>
      <c r="AI21" s="27">
        <f t="shared" si="8"/>
        <v>5.9622411064220211</v>
      </c>
      <c r="AJ21" s="27">
        <f t="shared" si="8"/>
        <v>3.1280377264419936</v>
      </c>
      <c r="AK21" s="27">
        <f t="shared" si="8"/>
        <v>9.4116970261072996</v>
      </c>
    </row>
    <row r="22" spans="1:37" x14ac:dyDescent="0.2">
      <c r="A22" s="15" t="s">
        <v>57</v>
      </c>
      <c r="B22" s="27">
        <f t="shared" si="9"/>
        <v>0.82024250224753148</v>
      </c>
      <c r="C22" s="27">
        <f t="shared" ref="C22:M22" si="12">C6/$B14*100</f>
        <v>0.76251835433259574</v>
      </c>
      <c r="D22" s="27">
        <f t="shared" si="12"/>
        <v>0.88490084706689554</v>
      </c>
      <c r="E22" s="27">
        <f t="shared" si="12"/>
        <v>2.2774578990843208</v>
      </c>
      <c r="F22" s="27">
        <f t="shared" si="12"/>
        <v>2.8593221761699632</v>
      </c>
      <c r="G22" s="27">
        <f t="shared" si="12"/>
        <v>16.779357504078401</v>
      </c>
      <c r="H22" s="27">
        <f t="shared" si="12"/>
        <v>30.087997391768745</v>
      </c>
      <c r="I22" s="27">
        <f t="shared" si="12"/>
        <v>33.988726455664327</v>
      </c>
      <c r="J22" s="27">
        <f t="shared" si="12"/>
        <v>8.3569237956090721</v>
      </c>
      <c r="K22" s="27">
        <f t="shared" si="12"/>
        <v>1.1735215866415738</v>
      </c>
      <c r="L22" s="27">
        <f t="shared" si="12"/>
        <v>0.94438895735225592</v>
      </c>
      <c r="M22" s="27">
        <f t="shared" si="12"/>
        <v>1.064642529984319</v>
      </c>
      <c r="N22" s="27">
        <f t="shared" ref="N22:Y22" si="13">N6/$C14*100</f>
        <v>1.4052670412678168</v>
      </c>
      <c r="O22" s="27">
        <f t="shared" si="13"/>
        <v>1.2334785413310532</v>
      </c>
      <c r="P22" s="27">
        <f t="shared" si="13"/>
        <v>0.67660643977367663</v>
      </c>
      <c r="Q22" s="27">
        <f t="shared" si="13"/>
        <v>0.40661820323292475</v>
      </c>
      <c r="R22" s="27">
        <f t="shared" si="13"/>
        <v>0.51712342647251996</v>
      </c>
      <c r="S22" s="27">
        <f t="shared" si="13"/>
        <v>5.7397770460679327</v>
      </c>
      <c r="T22" s="27">
        <f t="shared" si="13"/>
        <v>28.559178891988591</v>
      </c>
      <c r="U22" s="27">
        <f t="shared" si="13"/>
        <v>45.467210517089249</v>
      </c>
      <c r="V22" s="27">
        <f t="shared" si="13"/>
        <v>13.019790836025971</v>
      </c>
      <c r="W22" s="27">
        <f t="shared" si="13"/>
        <v>1.4843737410681455</v>
      </c>
      <c r="X22" s="27">
        <f t="shared" si="13"/>
        <v>0.79536415206651612</v>
      </c>
      <c r="Y22" s="27">
        <f t="shared" si="13"/>
        <v>0.69521116361560586</v>
      </c>
      <c r="Z22" s="27">
        <f t="shared" si="8"/>
        <v>0.48918038336224767</v>
      </c>
      <c r="AA22" s="27">
        <f t="shared" si="8"/>
        <v>0.49408877417170904</v>
      </c>
      <c r="AB22" s="27">
        <f t="shared" si="8"/>
        <v>0.52204967630008892</v>
      </c>
      <c r="AC22" s="27">
        <f t="shared" si="8"/>
        <v>0.53139254432361538</v>
      </c>
      <c r="AD22" s="27">
        <f t="shared" si="8"/>
        <v>1.6970168831718362</v>
      </c>
      <c r="AE22" s="27">
        <f t="shared" si="8"/>
        <v>12.078398849066984</v>
      </c>
      <c r="AF22" s="27">
        <f t="shared" si="8"/>
        <v>30.956713070706215</v>
      </c>
      <c r="AG22" s="27">
        <f t="shared" si="8"/>
        <v>38.365167350738375</v>
      </c>
      <c r="AH22" s="27">
        <f t="shared" si="8"/>
        <v>11.585799517623661</v>
      </c>
      <c r="AI22" s="27">
        <f t="shared" si="8"/>
        <v>1.4279016629289554</v>
      </c>
      <c r="AJ22" s="27">
        <f t="shared" si="8"/>
        <v>0.96654677781068854</v>
      </c>
      <c r="AK22" s="27">
        <f t="shared" si="8"/>
        <v>0.8857445097956248</v>
      </c>
    </row>
    <row r="23" spans="1:37" x14ac:dyDescent="0.2">
      <c r="A23" s="15" t="s">
        <v>58</v>
      </c>
      <c r="B23" s="27">
        <f t="shared" si="9"/>
        <v>3.6047732598136837</v>
      </c>
      <c r="C23" s="27">
        <f t="shared" ref="C23:M23" si="14">C7/$B15*100</f>
        <v>3.197897862171347</v>
      </c>
      <c r="D23" s="27">
        <f t="shared" si="14"/>
        <v>4.0070967842050003</v>
      </c>
      <c r="E23" s="27">
        <f t="shared" si="14"/>
        <v>5.566837534333021</v>
      </c>
      <c r="F23" s="27">
        <f t="shared" si="14"/>
        <v>5.7341188763080169</v>
      </c>
      <c r="G23" s="27">
        <f t="shared" si="14"/>
        <v>10.544517837653302</v>
      </c>
      <c r="H23" s="27">
        <f t="shared" si="14"/>
        <v>17.946381002136278</v>
      </c>
      <c r="I23" s="27">
        <f t="shared" si="14"/>
        <v>22.951889803286658</v>
      </c>
      <c r="J23" s="27">
        <f t="shared" si="14"/>
        <v>10.871425098408396</v>
      </c>
      <c r="K23" s="27">
        <f t="shared" si="14"/>
        <v>5.6774273639998558</v>
      </c>
      <c r="L23" s="27">
        <f t="shared" si="14"/>
        <v>5.6948072436855695</v>
      </c>
      <c r="M23" s="27">
        <f t="shared" si="14"/>
        <v>4.2028273339988722</v>
      </c>
      <c r="N23" s="27">
        <f t="shared" ref="N23:Y23" si="15">N7/$C15*100</f>
        <v>6.7069547774420437</v>
      </c>
      <c r="O23" s="27">
        <f t="shared" si="15"/>
        <v>6.0103767276913054</v>
      </c>
      <c r="P23" s="27">
        <f t="shared" si="15"/>
        <v>1.7532099298343615</v>
      </c>
      <c r="Q23" s="27">
        <f t="shared" si="15"/>
        <v>0.82692193755342835</v>
      </c>
      <c r="R23" s="27">
        <f t="shared" si="15"/>
        <v>1.2216777120415747</v>
      </c>
      <c r="S23" s="27">
        <f t="shared" si="15"/>
        <v>4.9625472919787725</v>
      </c>
      <c r="T23" s="27">
        <f t="shared" si="15"/>
        <v>21.91199248406673</v>
      </c>
      <c r="U23" s="27">
        <f t="shared" si="15"/>
        <v>33.253095667335316</v>
      </c>
      <c r="V23" s="27">
        <f t="shared" si="15"/>
        <v>13.91446393960169</v>
      </c>
      <c r="W23" s="27">
        <f t="shared" si="15"/>
        <v>5.8008108405487988</v>
      </c>
      <c r="X23" s="27">
        <f t="shared" si="15"/>
        <v>1.9207949284378201</v>
      </c>
      <c r="Y23" s="27">
        <f t="shared" si="15"/>
        <v>1.7171537634681631</v>
      </c>
      <c r="Z23" s="27">
        <f t="shared" si="8"/>
        <v>1.660330875788308</v>
      </c>
      <c r="AA23" s="27">
        <f t="shared" si="8"/>
        <v>1.7089814687821048</v>
      </c>
      <c r="AB23" s="27">
        <f t="shared" si="8"/>
        <v>2.0686853212362428</v>
      </c>
      <c r="AC23" s="27">
        <f t="shared" si="8"/>
        <v>2.1529181298505029</v>
      </c>
      <c r="AD23" s="27">
        <f t="shared" si="8"/>
        <v>3.817389481638283</v>
      </c>
      <c r="AE23" s="27">
        <f t="shared" si="8"/>
        <v>10.131485990958236</v>
      </c>
      <c r="AF23" s="27">
        <f t="shared" si="8"/>
        <v>23.370528609395258</v>
      </c>
      <c r="AG23" s="27">
        <f t="shared" si="8"/>
        <v>28.857823817570626</v>
      </c>
      <c r="AH23" s="27">
        <f t="shared" si="8"/>
        <v>11.970633673973746</v>
      </c>
      <c r="AI23" s="27">
        <f t="shared" si="8"/>
        <v>6.4606952376762621</v>
      </c>
      <c r="AJ23" s="27">
        <f t="shared" si="8"/>
        <v>4.0187201271126138</v>
      </c>
      <c r="AK23" s="27">
        <f t="shared" si="8"/>
        <v>3.7818072660178199</v>
      </c>
    </row>
    <row r="24" spans="1:37" x14ac:dyDescent="0.2">
      <c r="A24" s="15" t="s">
        <v>59</v>
      </c>
      <c r="B24" s="27">
        <f t="shared" si="9"/>
        <v>3.3906022244964427</v>
      </c>
      <c r="C24" s="27">
        <f t="shared" ref="C24:M24" si="16">C8/$B16*100</f>
        <v>3.5976007563245744</v>
      </c>
      <c r="D24" s="27">
        <f t="shared" si="16"/>
        <v>3.9128413921178247</v>
      </c>
      <c r="E24" s="27">
        <f t="shared" si="16"/>
        <v>4.8437024069376129</v>
      </c>
      <c r="F24" s="27">
        <f t="shared" si="16"/>
        <v>5.6023457023036487</v>
      </c>
      <c r="G24" s="27">
        <f t="shared" si="16"/>
        <v>11.5307878697174</v>
      </c>
      <c r="H24" s="27">
        <f t="shared" si="16"/>
        <v>21.567897942556854</v>
      </c>
      <c r="I24" s="27">
        <f t="shared" si="16"/>
        <v>28.796720907167906</v>
      </c>
      <c r="J24" s="27">
        <f t="shared" si="16"/>
        <v>8.1063534004567881</v>
      </c>
      <c r="K24" s="27">
        <f t="shared" si="16"/>
        <v>3.47934599425168</v>
      </c>
      <c r="L24" s="27">
        <f t="shared" si="16"/>
        <v>2.5423719881660922</v>
      </c>
      <c r="M24" s="27">
        <f t="shared" si="16"/>
        <v>2.6294294155031781</v>
      </c>
      <c r="N24" s="27">
        <f t="shared" ref="N24:Y24" si="17">N8/$C16*100</f>
        <v>3.7116429351547602</v>
      </c>
      <c r="O24" s="27">
        <f t="shared" si="17"/>
        <v>4.1336235331355837</v>
      </c>
      <c r="P24" s="27">
        <f t="shared" si="17"/>
        <v>1.0147591357310857</v>
      </c>
      <c r="Q24" s="27">
        <f t="shared" si="17"/>
        <v>0.31057019873672204</v>
      </c>
      <c r="R24" s="27">
        <f t="shared" si="17"/>
        <v>1.0628646105101844</v>
      </c>
      <c r="S24" s="27">
        <f t="shared" si="17"/>
        <v>7.12572138625249</v>
      </c>
      <c r="T24" s="27">
        <f t="shared" si="17"/>
        <v>25.044462307715211</v>
      </c>
      <c r="U24" s="27">
        <f t="shared" si="17"/>
        <v>37.712341796449593</v>
      </c>
      <c r="V24" s="27">
        <f t="shared" si="17"/>
        <v>11.949431274199638</v>
      </c>
      <c r="W24" s="27">
        <f t="shared" si="17"/>
        <v>4.0761163369012863</v>
      </c>
      <c r="X24" s="27">
        <f t="shared" si="17"/>
        <v>2.1180511484986235</v>
      </c>
      <c r="Y24" s="27">
        <f t="shared" si="17"/>
        <v>1.7404153367148192</v>
      </c>
      <c r="Z24" s="27">
        <f t="shared" si="8"/>
        <v>1.527024691965305</v>
      </c>
      <c r="AA24" s="27">
        <f t="shared" si="8"/>
        <v>1.732738516413592</v>
      </c>
      <c r="AB24" s="27">
        <f t="shared" si="8"/>
        <v>1.8877491174233683</v>
      </c>
      <c r="AC24" s="27">
        <f t="shared" si="8"/>
        <v>2.1416436168803896</v>
      </c>
      <c r="AD24" s="27">
        <f t="shared" si="8"/>
        <v>3.1419601967083266</v>
      </c>
      <c r="AE24" s="27">
        <f t="shared" si="8"/>
        <v>10.060932157321254</v>
      </c>
      <c r="AF24" s="27">
        <f t="shared" si="8"/>
        <v>24.112914312813665</v>
      </c>
      <c r="AG24" s="27">
        <f t="shared" si="8"/>
        <v>33.489226826293532</v>
      </c>
      <c r="AH24" s="27">
        <f t="shared" si="8"/>
        <v>11.446063500111622</v>
      </c>
      <c r="AI24" s="27">
        <f t="shared" si="8"/>
        <v>4.1937367645037078</v>
      </c>
      <c r="AJ24" s="27">
        <f t="shared" si="8"/>
        <v>3.2339070869736863</v>
      </c>
      <c r="AK24" s="27">
        <f t="shared" si="8"/>
        <v>3.0321032125915526</v>
      </c>
    </row>
    <row r="25" spans="1:37" x14ac:dyDescent="0.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</row>
    <row r="28" spans="1:37" x14ac:dyDescent="0.2">
      <c r="A28" s="15" t="s">
        <v>54</v>
      </c>
      <c r="B28" s="28" t="s">
        <v>63</v>
      </c>
      <c r="C28" s="28" t="s">
        <v>64</v>
      </c>
      <c r="D28" s="28" t="s">
        <v>65</v>
      </c>
      <c r="E28" s="28" t="s">
        <v>66</v>
      </c>
      <c r="F28" s="28" t="s">
        <v>67</v>
      </c>
      <c r="G28" s="28" t="s">
        <v>68</v>
      </c>
      <c r="H28" s="28" t="s">
        <v>69</v>
      </c>
      <c r="I28" s="28" t="s">
        <v>70</v>
      </c>
      <c r="J28" s="28" t="s">
        <v>71</v>
      </c>
      <c r="K28" s="28" t="s">
        <v>72</v>
      </c>
      <c r="L28" s="28" t="s">
        <v>73</v>
      </c>
      <c r="M28" s="28" t="s">
        <v>74</v>
      </c>
    </row>
    <row r="29" spans="1:37" x14ac:dyDescent="0.2">
      <c r="A29" s="29">
        <v>2019</v>
      </c>
      <c r="B29" s="30">
        <f>B19/100</f>
        <v>3.9958536268198334E-2</v>
      </c>
      <c r="C29" s="30">
        <f>C19/100</f>
        <v>4.1448846490381212E-2</v>
      </c>
      <c r="D29" s="30">
        <f>D19/100</f>
        <v>4.9074290825566719E-2</v>
      </c>
      <c r="E29" s="30">
        <f>E19/100</f>
        <v>6.5367233715055595E-2</v>
      </c>
      <c r="F29" s="30">
        <f>F19/100</f>
        <v>7.111708074449756E-2</v>
      </c>
      <c r="G29" s="30">
        <f>G19/100</f>
        <v>0.12449702055760403</v>
      </c>
      <c r="H29" s="30">
        <f>H19/100</f>
        <v>0.17098760280707614</v>
      </c>
      <c r="I29" s="30">
        <f>I19/100</f>
        <v>0.19364781602156403</v>
      </c>
      <c r="J29" s="30">
        <f>J19/100</f>
        <v>0.10624720074691886</v>
      </c>
      <c r="K29" s="30">
        <f>K19/100</f>
        <v>6.2168876954506798E-2</v>
      </c>
      <c r="L29" s="30">
        <f>L19/100</f>
        <v>3.5052155866239929E-2</v>
      </c>
      <c r="M29" s="30">
        <f>M19/100</f>
        <v>4.0433339002390739E-2</v>
      </c>
    </row>
    <row r="30" spans="1:37" x14ac:dyDescent="0.2">
      <c r="A30" s="29">
        <v>2020</v>
      </c>
      <c r="B30" s="30">
        <f>N19/100</f>
        <v>8.6311036683482528E-2</v>
      </c>
      <c r="C30" s="30">
        <f t="shared" ref="C30:M30" si="18">O19/100</f>
        <v>8.5220213081895577E-2</v>
      </c>
      <c r="D30" s="30">
        <f t="shared" si="18"/>
        <v>1.8533418205392511E-2</v>
      </c>
      <c r="E30" s="30">
        <f t="shared" si="18"/>
        <v>6.3576614659782834E-3</v>
      </c>
      <c r="F30" s="30">
        <f t="shared" si="18"/>
        <v>1.0978081079905723E-2</v>
      </c>
      <c r="G30" s="30">
        <f t="shared" si="18"/>
        <v>5.6152601030616471E-2</v>
      </c>
      <c r="H30" s="30">
        <f t="shared" si="18"/>
        <v>0.1916916708142021</v>
      </c>
      <c r="I30" s="30">
        <f t="shared" si="18"/>
        <v>0.30868188921903128</v>
      </c>
      <c r="J30" s="30">
        <f t="shared" si="18"/>
        <v>0.14644544441578541</v>
      </c>
      <c r="K30" s="30">
        <f t="shared" si="18"/>
        <v>5.4612109351397271E-2</v>
      </c>
      <c r="L30" s="30">
        <f t="shared" si="18"/>
        <v>1.8094054901271465E-2</v>
      </c>
      <c r="M30" s="30">
        <f t="shared" si="18"/>
        <v>1.6921819751041373E-2</v>
      </c>
    </row>
    <row r="31" spans="1:37" x14ac:dyDescent="0.2">
      <c r="A31" s="29">
        <v>2021</v>
      </c>
      <c r="B31" s="30">
        <f>Z19/100</f>
        <v>1.2183047361857663E-2</v>
      </c>
      <c r="C31" s="30">
        <f t="shared" ref="C31:M31" si="19">AA19/100</f>
        <v>1.5352118141764671E-2</v>
      </c>
      <c r="D31" s="30">
        <f t="shared" si="19"/>
        <v>1.4689360581063557E-2</v>
      </c>
      <c r="E31" s="30">
        <f t="shared" si="19"/>
        <v>1.4829633976969117E-2</v>
      </c>
      <c r="F31" s="30">
        <f t="shared" si="19"/>
        <v>3.9190728322751313E-2</v>
      </c>
      <c r="G31" s="30">
        <f t="shared" si="19"/>
        <v>0.10548556951444828</v>
      </c>
      <c r="H31" s="30">
        <f t="shared" si="19"/>
        <v>0.21385677898158703</v>
      </c>
      <c r="I31" s="30">
        <f t="shared" si="19"/>
        <v>0.27572762743596296</v>
      </c>
      <c r="J31" s="30">
        <f t="shared" si="19"/>
        <v>0.14377036837037288</v>
      </c>
      <c r="K31" s="30">
        <f t="shared" si="19"/>
        <v>7.7603413746257482E-2</v>
      </c>
      <c r="L31" s="30">
        <f t="shared" si="19"/>
        <v>4.0539844813028782E-2</v>
      </c>
      <c r="M31" s="30">
        <f t="shared" si="19"/>
        <v>4.6771508753936181E-2</v>
      </c>
    </row>
    <row r="33" spans="1:13" x14ac:dyDescent="0.2">
      <c r="A33" s="15" t="s">
        <v>55</v>
      </c>
      <c r="B33" s="28" t="s">
        <v>63</v>
      </c>
      <c r="C33" s="28" t="s">
        <v>64</v>
      </c>
      <c r="D33" s="28" t="s">
        <v>65</v>
      </c>
      <c r="E33" s="28" t="s">
        <v>66</v>
      </c>
      <c r="F33" s="28" t="s">
        <v>67</v>
      </c>
      <c r="G33" s="28" t="s">
        <v>68</v>
      </c>
      <c r="H33" s="28" t="s">
        <v>69</v>
      </c>
      <c r="I33" s="28" t="s">
        <v>70</v>
      </c>
      <c r="J33" s="28" t="s">
        <v>71</v>
      </c>
      <c r="K33" s="28" t="s">
        <v>72</v>
      </c>
      <c r="L33" s="28" t="s">
        <v>73</v>
      </c>
      <c r="M33" s="28" t="s">
        <v>74</v>
      </c>
    </row>
    <row r="34" spans="1:13" x14ac:dyDescent="0.2">
      <c r="A34" s="29">
        <v>2019</v>
      </c>
      <c r="B34" s="30">
        <f>B20/100</f>
        <v>3.3889606459887492E-2</v>
      </c>
      <c r="C34" s="30">
        <f t="shared" ref="C34:M34" si="20">C20/100</f>
        <v>3.4054581231213681E-2</v>
      </c>
      <c r="D34" s="30">
        <f t="shared" si="20"/>
        <v>3.0970734867895523E-2</v>
      </c>
      <c r="E34" s="30">
        <f t="shared" si="20"/>
        <v>3.5049610617446006E-2</v>
      </c>
      <c r="F34" s="30">
        <f t="shared" si="20"/>
        <v>3.9480130334926311E-2</v>
      </c>
      <c r="G34" s="30">
        <f t="shared" si="20"/>
        <v>0.13403220683141262</v>
      </c>
      <c r="H34" s="30">
        <f t="shared" si="20"/>
        <v>0.24136845196676154</v>
      </c>
      <c r="I34" s="30">
        <f t="shared" si="20"/>
        <v>0.29286081795754432</v>
      </c>
      <c r="J34" s="30">
        <f t="shared" si="20"/>
        <v>8.2632770692191396E-2</v>
      </c>
      <c r="K34" s="30">
        <f t="shared" si="20"/>
        <v>2.5799204818364233E-2</v>
      </c>
      <c r="L34" s="30">
        <f t="shared" si="20"/>
        <v>2.2696092510210143E-2</v>
      </c>
      <c r="M34" s="30">
        <f t="shared" si="20"/>
        <v>2.7165791712146708E-2</v>
      </c>
    </row>
    <row r="35" spans="1:13" x14ac:dyDescent="0.2">
      <c r="A35" s="29">
        <v>2020</v>
      </c>
      <c r="B35" s="30">
        <f>N20/100</f>
        <v>5.0504486651687899E-2</v>
      </c>
      <c r="C35" s="30">
        <f t="shared" ref="C35:M35" si="21">O20/100</f>
        <v>4.8982105227482503E-2</v>
      </c>
      <c r="D35" s="30">
        <f t="shared" si="21"/>
        <v>1.2877816742058895E-2</v>
      </c>
      <c r="E35" s="30">
        <f t="shared" si="21"/>
        <v>4.3705230672309954E-3</v>
      </c>
      <c r="F35" s="30">
        <f t="shared" si="21"/>
        <v>7.306384183381546E-3</v>
      </c>
      <c r="G35" s="30">
        <f t="shared" si="21"/>
        <v>5.4036192257161594E-2</v>
      </c>
      <c r="H35" s="30">
        <f t="shared" si="21"/>
        <v>0.2447517837954222</v>
      </c>
      <c r="I35" s="30">
        <f t="shared" si="21"/>
        <v>0.40294363625126839</v>
      </c>
      <c r="J35" s="30">
        <f t="shared" si="21"/>
        <v>0.12226399972886709</v>
      </c>
      <c r="K35" s="30">
        <f t="shared" si="21"/>
        <v>2.8451761267466642E-2</v>
      </c>
      <c r="L35" s="30">
        <f t="shared" si="21"/>
        <v>1.2787106832350147E-2</v>
      </c>
      <c r="M35" s="30">
        <f t="shared" si="21"/>
        <v>1.0724203995622001E-2</v>
      </c>
    </row>
    <row r="36" spans="1:13" x14ac:dyDescent="0.2">
      <c r="A36" s="29">
        <v>2021</v>
      </c>
      <c r="B36" s="30">
        <f>Z20/100</f>
        <v>9.4371330754660903E-3</v>
      </c>
      <c r="C36" s="30">
        <f t="shared" ref="C36:M36" si="22">AA20/100</f>
        <v>1.0352911299375789E-2</v>
      </c>
      <c r="D36" s="30">
        <f t="shared" si="22"/>
        <v>1.1502828619608621E-2</v>
      </c>
      <c r="E36" s="30">
        <f t="shared" si="22"/>
        <v>1.1539382792411739E-2</v>
      </c>
      <c r="F36" s="30">
        <f t="shared" si="22"/>
        <v>2.4933986049773312E-2</v>
      </c>
      <c r="G36" s="30">
        <f t="shared" si="22"/>
        <v>0.10839216470925486</v>
      </c>
      <c r="H36" s="30">
        <f t="shared" si="22"/>
        <v>0.27179066387187573</v>
      </c>
      <c r="I36" s="30">
        <f t="shared" si="22"/>
        <v>0.35749596220683311</v>
      </c>
      <c r="J36" s="30">
        <f t="shared" si="22"/>
        <v>0.11462041858375667</v>
      </c>
      <c r="K36" s="30">
        <f t="shared" si="22"/>
        <v>3.1895247284169252E-2</v>
      </c>
      <c r="L36" s="30">
        <f t="shared" si="22"/>
        <v>2.0481495411970339E-2</v>
      </c>
      <c r="M36" s="30">
        <f t="shared" si="22"/>
        <v>2.7557806095504511E-2</v>
      </c>
    </row>
    <row r="38" spans="1:13" x14ac:dyDescent="0.2">
      <c r="A38" s="15" t="s">
        <v>56</v>
      </c>
      <c r="B38" s="28" t="s">
        <v>63</v>
      </c>
      <c r="C38" s="28" t="s">
        <v>64</v>
      </c>
      <c r="D38" s="28" t="s">
        <v>65</v>
      </c>
      <c r="E38" s="28" t="s">
        <v>66</v>
      </c>
      <c r="F38" s="28" t="s">
        <v>67</v>
      </c>
      <c r="G38" s="28" t="s">
        <v>68</v>
      </c>
      <c r="H38" s="28" t="s">
        <v>69</v>
      </c>
      <c r="I38" s="28" t="s">
        <v>70</v>
      </c>
      <c r="J38" s="28" t="s">
        <v>71</v>
      </c>
      <c r="K38" s="28" t="s">
        <v>72</v>
      </c>
      <c r="L38" s="28" t="s">
        <v>73</v>
      </c>
      <c r="M38" s="28" t="s">
        <v>74</v>
      </c>
    </row>
    <row r="39" spans="1:13" x14ac:dyDescent="0.2">
      <c r="A39" s="29">
        <v>2019</v>
      </c>
      <c r="B39" s="30">
        <f>B21/100</f>
        <v>0.11851531417485943</v>
      </c>
      <c r="C39" s="30">
        <f t="shared" ref="C39:M39" si="23">C21/100</f>
        <v>0.12353578239568605</v>
      </c>
      <c r="D39" s="30">
        <f t="shared" si="23"/>
        <v>8.8718229046789207E-2</v>
      </c>
      <c r="E39" s="30">
        <f t="shared" si="23"/>
        <v>4.2990456383783252E-2</v>
      </c>
      <c r="F39" s="30">
        <f t="shared" si="23"/>
        <v>4.2393466609673497E-2</v>
      </c>
      <c r="G39" s="30">
        <f t="shared" si="23"/>
        <v>6.6616249630092397E-2</v>
      </c>
      <c r="H39" s="30">
        <f t="shared" si="23"/>
        <v>0.12683720777299182</v>
      </c>
      <c r="I39" s="30">
        <f t="shared" si="23"/>
        <v>0.20166437871962647</v>
      </c>
      <c r="J39" s="30">
        <f t="shared" si="23"/>
        <v>5.5093627724986029E-2</v>
      </c>
      <c r="K39" s="30">
        <f t="shared" si="23"/>
        <v>3.378078453293E-2</v>
      </c>
      <c r="L39" s="30">
        <f t="shared" si="23"/>
        <v>3.0789670535626212E-2</v>
      </c>
      <c r="M39" s="30">
        <f t="shared" si="23"/>
        <v>6.906483247295564E-2</v>
      </c>
    </row>
    <row r="40" spans="1:13" x14ac:dyDescent="0.2">
      <c r="A40" s="29">
        <v>2020</v>
      </c>
      <c r="B40" s="30">
        <f>N21/100</f>
        <v>0.15024205195930973</v>
      </c>
      <c r="C40" s="30">
        <f t="shared" ref="C40:M40" si="24">O21/100</f>
        <v>0.14865373458387851</v>
      </c>
      <c r="D40" s="30">
        <f t="shared" si="24"/>
        <v>2.8514984395359232E-2</v>
      </c>
      <c r="E40" s="30">
        <f t="shared" si="24"/>
        <v>3.1847869358518151E-3</v>
      </c>
      <c r="F40" s="30">
        <f t="shared" si="24"/>
        <v>6.4252804691310719E-3</v>
      </c>
      <c r="G40" s="30">
        <f t="shared" si="24"/>
        <v>3.3290806101638724E-2</v>
      </c>
      <c r="H40" s="30">
        <f t="shared" si="24"/>
        <v>0.14675427548135256</v>
      </c>
      <c r="I40" s="30">
        <f t="shared" si="24"/>
        <v>0.33791757869236233</v>
      </c>
      <c r="J40" s="30">
        <f t="shared" si="24"/>
        <v>8.9040881849024256E-2</v>
      </c>
      <c r="K40" s="30">
        <f t="shared" si="24"/>
        <v>3.1918521628426129E-2</v>
      </c>
      <c r="L40" s="30">
        <f t="shared" si="24"/>
        <v>1.3804366582019813E-2</v>
      </c>
      <c r="M40" s="30">
        <f t="shared" si="24"/>
        <v>1.0252731321645815E-2</v>
      </c>
    </row>
    <row r="41" spans="1:13" x14ac:dyDescent="0.2">
      <c r="A41" s="29">
        <v>2021</v>
      </c>
      <c r="B41" s="30">
        <f>Z21/100</f>
        <v>1.4252145861021663E-2</v>
      </c>
      <c r="C41" s="30">
        <f t="shared" ref="C41:M41" si="25">AA21/100</f>
        <v>1.8099133690202423E-2</v>
      </c>
      <c r="D41" s="30">
        <f t="shared" si="25"/>
        <v>1.9783665937489398E-2</v>
      </c>
      <c r="E41" s="30">
        <f t="shared" si="25"/>
        <v>1.5727217881413059E-2</v>
      </c>
      <c r="F41" s="30">
        <f t="shared" si="25"/>
        <v>3.6957929470906419E-2</v>
      </c>
      <c r="G41" s="30">
        <f t="shared" si="25"/>
        <v>7.1564594141308946E-2</v>
      </c>
      <c r="H41" s="30">
        <f t="shared" si="25"/>
        <v>0.18645500366555401</v>
      </c>
      <c r="I41" s="30">
        <f t="shared" si="25"/>
        <v>0.34852411668999733</v>
      </c>
      <c r="J41" s="30">
        <f t="shared" si="25"/>
        <v>0.10361643407239357</v>
      </c>
      <c r="K41" s="30">
        <f t="shared" si="25"/>
        <v>5.9622411064220213E-2</v>
      </c>
      <c r="L41" s="30">
        <f t="shared" si="25"/>
        <v>3.1280377264419935E-2</v>
      </c>
      <c r="M41" s="30">
        <f t="shared" si="25"/>
        <v>9.4116970261072991E-2</v>
      </c>
    </row>
    <row r="43" spans="1:13" x14ac:dyDescent="0.2">
      <c r="A43" s="15" t="s">
        <v>57</v>
      </c>
      <c r="B43" s="28" t="s">
        <v>63</v>
      </c>
      <c r="C43" s="28" t="s">
        <v>64</v>
      </c>
      <c r="D43" s="28" t="s">
        <v>65</v>
      </c>
      <c r="E43" s="28" t="s">
        <v>66</v>
      </c>
      <c r="F43" s="28" t="s">
        <v>67</v>
      </c>
      <c r="G43" s="28" t="s">
        <v>68</v>
      </c>
      <c r="H43" s="28" t="s">
        <v>69</v>
      </c>
      <c r="I43" s="28" t="s">
        <v>70</v>
      </c>
      <c r="J43" s="28" t="s">
        <v>71</v>
      </c>
      <c r="K43" s="28" t="s">
        <v>72</v>
      </c>
      <c r="L43" s="28" t="s">
        <v>73</v>
      </c>
      <c r="M43" s="28" t="s">
        <v>74</v>
      </c>
    </row>
    <row r="44" spans="1:13" x14ac:dyDescent="0.2">
      <c r="A44" s="29">
        <v>2019</v>
      </c>
      <c r="B44" s="30">
        <f>B22/100</f>
        <v>8.2024250224753143E-3</v>
      </c>
      <c r="C44" s="30">
        <f t="shared" ref="C44:M44" si="26">C22/100</f>
        <v>7.6251835433259578E-3</v>
      </c>
      <c r="D44" s="30">
        <f t="shared" si="26"/>
        <v>8.8490084706689554E-3</v>
      </c>
      <c r="E44" s="30">
        <f t="shared" si="26"/>
        <v>2.277457899084321E-2</v>
      </c>
      <c r="F44" s="30">
        <f t="shared" si="26"/>
        <v>2.8593221761699632E-2</v>
      </c>
      <c r="G44" s="30">
        <f t="shared" si="26"/>
        <v>0.16779357504078402</v>
      </c>
      <c r="H44" s="30">
        <f t="shared" si="26"/>
        <v>0.30087997391768745</v>
      </c>
      <c r="I44" s="30">
        <f t="shared" si="26"/>
        <v>0.33988726455664325</v>
      </c>
      <c r="J44" s="30">
        <f t="shared" si="26"/>
        <v>8.3569237956090725E-2</v>
      </c>
      <c r="K44" s="30">
        <f t="shared" si="26"/>
        <v>1.1735215866415738E-2</v>
      </c>
      <c r="L44" s="30">
        <f t="shared" si="26"/>
        <v>9.4438895735225598E-3</v>
      </c>
      <c r="M44" s="30">
        <f t="shared" si="26"/>
        <v>1.0646425299843189E-2</v>
      </c>
    </row>
    <row r="45" spans="1:13" x14ac:dyDescent="0.2">
      <c r="A45" s="29">
        <v>2020</v>
      </c>
      <c r="B45" s="30">
        <f>N22/100</f>
        <v>1.4052670412678167E-2</v>
      </c>
      <c r="C45" s="30">
        <f t="shared" ref="C45:M45" si="27">O22/100</f>
        <v>1.2334785413310533E-2</v>
      </c>
      <c r="D45" s="30">
        <f t="shared" si="27"/>
        <v>6.7660643977367659E-3</v>
      </c>
      <c r="E45" s="30">
        <f t="shared" si="27"/>
        <v>4.0661820323292476E-3</v>
      </c>
      <c r="F45" s="30">
        <f t="shared" si="27"/>
        <v>5.1712342647251995E-3</v>
      </c>
      <c r="G45" s="30">
        <f t="shared" si="27"/>
        <v>5.7397770460679329E-2</v>
      </c>
      <c r="H45" s="30">
        <f t="shared" si="27"/>
        <v>0.2855917889198859</v>
      </c>
      <c r="I45" s="30">
        <f t="shared" si="27"/>
        <v>0.45467210517089252</v>
      </c>
      <c r="J45" s="30">
        <f t="shared" si="27"/>
        <v>0.13019790836025971</v>
      </c>
      <c r="K45" s="30">
        <f t="shared" si="27"/>
        <v>1.4843737410681455E-2</v>
      </c>
      <c r="L45" s="30">
        <f t="shared" si="27"/>
        <v>7.9536415206651612E-3</v>
      </c>
      <c r="M45" s="30">
        <f t="shared" si="27"/>
        <v>6.9521116361560588E-3</v>
      </c>
    </row>
    <row r="46" spans="1:13" x14ac:dyDescent="0.2">
      <c r="A46" s="29">
        <v>2021</v>
      </c>
      <c r="B46" s="30">
        <f>Z22/100</f>
        <v>4.8918038336224767E-3</v>
      </c>
      <c r="C46" s="30">
        <f t="shared" ref="C46:M46" si="28">AA22/100</f>
        <v>4.9408877417170902E-3</v>
      </c>
      <c r="D46" s="30">
        <f t="shared" si="28"/>
        <v>5.2204967630008888E-3</v>
      </c>
      <c r="E46" s="30">
        <f t="shared" si="28"/>
        <v>5.3139254432361541E-3</v>
      </c>
      <c r="F46" s="30">
        <f t="shared" si="28"/>
        <v>1.6970168831718362E-2</v>
      </c>
      <c r="G46" s="30">
        <f t="shared" si="28"/>
        <v>0.12078398849066983</v>
      </c>
      <c r="H46" s="30">
        <f t="shared" si="28"/>
        <v>0.30956713070706215</v>
      </c>
      <c r="I46" s="30">
        <f t="shared" si="28"/>
        <v>0.38365167350738377</v>
      </c>
      <c r="J46" s="30">
        <f t="shared" si="28"/>
        <v>0.11585799517623661</v>
      </c>
      <c r="K46" s="30">
        <f t="shared" si="28"/>
        <v>1.4279016629289553E-2</v>
      </c>
      <c r="L46" s="30">
        <f t="shared" si="28"/>
        <v>9.665467778106885E-3</v>
      </c>
      <c r="M46" s="30">
        <f t="shared" si="28"/>
        <v>8.8574450979562475E-3</v>
      </c>
    </row>
    <row r="48" spans="1:13" x14ac:dyDescent="0.2">
      <c r="A48" s="15" t="s">
        <v>58</v>
      </c>
      <c r="B48" s="28" t="s">
        <v>63</v>
      </c>
      <c r="C48" s="28" t="s">
        <v>64</v>
      </c>
      <c r="D48" s="28" t="s">
        <v>65</v>
      </c>
      <c r="E48" s="28" t="s">
        <v>66</v>
      </c>
      <c r="F48" s="28" t="s">
        <v>67</v>
      </c>
      <c r="G48" s="28" t="s">
        <v>68</v>
      </c>
      <c r="H48" s="28" t="s">
        <v>69</v>
      </c>
      <c r="I48" s="28" t="s">
        <v>70</v>
      </c>
      <c r="J48" s="28" t="s">
        <v>71</v>
      </c>
      <c r="K48" s="28" t="s">
        <v>72</v>
      </c>
      <c r="L48" s="28" t="s">
        <v>73</v>
      </c>
      <c r="M48" s="28" t="s">
        <v>74</v>
      </c>
    </row>
    <row r="49" spans="1:13" x14ac:dyDescent="0.2">
      <c r="A49" s="29">
        <v>2019</v>
      </c>
      <c r="B49" s="30">
        <f>B23/100</f>
        <v>3.6047732598136838E-2</v>
      </c>
      <c r="C49" s="30">
        <f t="shared" ref="C49:M49" si="29">C23/100</f>
        <v>3.1978978621713471E-2</v>
      </c>
      <c r="D49" s="30">
        <f t="shared" si="29"/>
        <v>4.0070967842050005E-2</v>
      </c>
      <c r="E49" s="30">
        <f t="shared" si="29"/>
        <v>5.5668375343330211E-2</v>
      </c>
      <c r="F49" s="30">
        <f t="shared" si="29"/>
        <v>5.734118876308017E-2</v>
      </c>
      <c r="G49" s="30">
        <f t="shared" si="29"/>
        <v>0.10544517837653303</v>
      </c>
      <c r="H49" s="30">
        <f t="shared" si="29"/>
        <v>0.17946381002136277</v>
      </c>
      <c r="I49" s="30">
        <f t="shared" si="29"/>
        <v>0.22951889803286657</v>
      </c>
      <c r="J49" s="30">
        <f t="shared" si="29"/>
        <v>0.10871425098408397</v>
      </c>
      <c r="K49" s="30">
        <f t="shared" si="29"/>
        <v>5.6774273639998561E-2</v>
      </c>
      <c r="L49" s="30">
        <f t="shared" si="29"/>
        <v>5.6948072436855693E-2</v>
      </c>
      <c r="M49" s="30">
        <f t="shared" si="29"/>
        <v>4.2028273339988723E-2</v>
      </c>
    </row>
    <row r="50" spans="1:13" x14ac:dyDescent="0.2">
      <c r="A50" s="29">
        <v>2020</v>
      </c>
      <c r="B50" s="30">
        <f>N23/100</f>
        <v>6.7069547774420438E-2</v>
      </c>
      <c r="C50" s="30">
        <f t="shared" ref="C50:M50" si="30">O23/100</f>
        <v>6.010376727691305E-2</v>
      </c>
      <c r="D50" s="30">
        <f t="shared" si="30"/>
        <v>1.7532099298343616E-2</v>
      </c>
      <c r="E50" s="30">
        <f t="shared" si="30"/>
        <v>8.2692193755342838E-3</v>
      </c>
      <c r="F50" s="30">
        <f t="shared" si="30"/>
        <v>1.2216777120415747E-2</v>
      </c>
      <c r="G50" s="30">
        <f t="shared" si="30"/>
        <v>4.9625472919787722E-2</v>
      </c>
      <c r="H50" s="30">
        <f t="shared" si="30"/>
        <v>0.21911992484066731</v>
      </c>
      <c r="I50" s="30">
        <f t="shared" si="30"/>
        <v>0.33253095667335314</v>
      </c>
      <c r="J50" s="30">
        <f t="shared" si="30"/>
        <v>0.1391446393960169</v>
      </c>
      <c r="K50" s="30">
        <f t="shared" si="30"/>
        <v>5.8008108405487986E-2</v>
      </c>
      <c r="L50" s="30">
        <f t="shared" si="30"/>
        <v>1.92079492843782E-2</v>
      </c>
      <c r="M50" s="30">
        <f t="shared" si="30"/>
        <v>1.7171537634681631E-2</v>
      </c>
    </row>
    <row r="51" spans="1:13" x14ac:dyDescent="0.2">
      <c r="A51" s="29">
        <v>2021</v>
      </c>
      <c r="B51" s="30">
        <f>Z23/100</f>
        <v>1.660330875788308E-2</v>
      </c>
      <c r="C51" s="30">
        <f t="shared" ref="C51:M51" si="31">AA23/100</f>
        <v>1.7089814687821048E-2</v>
      </c>
      <c r="D51" s="30">
        <f t="shared" si="31"/>
        <v>2.0686853212362428E-2</v>
      </c>
      <c r="E51" s="30">
        <f t="shared" si="31"/>
        <v>2.1529181298505028E-2</v>
      </c>
      <c r="F51" s="30">
        <f t="shared" si="31"/>
        <v>3.8173894816382829E-2</v>
      </c>
      <c r="G51" s="30">
        <f t="shared" si="31"/>
        <v>0.10131485990958236</v>
      </c>
      <c r="H51" s="30">
        <f t="shared" si="31"/>
        <v>0.23370528609395258</v>
      </c>
      <c r="I51" s="30">
        <f t="shared" si="31"/>
        <v>0.28857823817570627</v>
      </c>
      <c r="J51" s="30">
        <f t="shared" si="31"/>
        <v>0.11970633673973746</v>
      </c>
      <c r="K51" s="30">
        <f t="shared" si="31"/>
        <v>6.4606952376762616E-2</v>
      </c>
      <c r="L51" s="30">
        <f t="shared" si="31"/>
        <v>4.0187201271126141E-2</v>
      </c>
      <c r="M51" s="30">
        <f t="shared" si="31"/>
        <v>3.7818072660178198E-2</v>
      </c>
    </row>
    <row r="53" spans="1:13" x14ac:dyDescent="0.2">
      <c r="A53" s="15" t="s">
        <v>59</v>
      </c>
      <c r="B53" s="28" t="s">
        <v>63</v>
      </c>
      <c r="C53" s="28" t="s">
        <v>64</v>
      </c>
      <c r="D53" s="28" t="s">
        <v>65</v>
      </c>
      <c r="E53" s="28" t="s">
        <v>66</v>
      </c>
      <c r="F53" s="28" t="s">
        <v>67</v>
      </c>
      <c r="G53" s="28" t="s">
        <v>68</v>
      </c>
      <c r="H53" s="28" t="s">
        <v>69</v>
      </c>
      <c r="I53" s="28" t="s">
        <v>70</v>
      </c>
      <c r="J53" s="28" t="s">
        <v>71</v>
      </c>
      <c r="K53" s="28" t="s">
        <v>72</v>
      </c>
      <c r="L53" s="28" t="s">
        <v>73</v>
      </c>
      <c r="M53" s="28" t="s">
        <v>74</v>
      </c>
    </row>
    <row r="54" spans="1:13" x14ac:dyDescent="0.2">
      <c r="A54" s="29">
        <v>2019</v>
      </c>
      <c r="B54" s="30">
        <f>B24/100</f>
        <v>3.3906022244964425E-2</v>
      </c>
      <c r="C54" s="30">
        <f t="shared" ref="C54:M54" si="32">C24/100</f>
        <v>3.5976007563245746E-2</v>
      </c>
      <c r="D54" s="30">
        <f t="shared" si="32"/>
        <v>3.9128413921178246E-2</v>
      </c>
      <c r="E54" s="30">
        <f t="shared" si="32"/>
        <v>4.8437024069376132E-2</v>
      </c>
      <c r="F54" s="30">
        <f t="shared" si="32"/>
        <v>5.6023457023036488E-2</v>
      </c>
      <c r="G54" s="30">
        <f t="shared" si="32"/>
        <v>0.115307878697174</v>
      </c>
      <c r="H54" s="30">
        <f t="shared" si="32"/>
        <v>0.21567897942556855</v>
      </c>
      <c r="I54" s="30">
        <f t="shared" si="32"/>
        <v>0.28796720907167905</v>
      </c>
      <c r="J54" s="30">
        <f t="shared" si="32"/>
        <v>8.106353400456788E-2</v>
      </c>
      <c r="K54" s="30">
        <f t="shared" si="32"/>
        <v>3.47934599425168E-2</v>
      </c>
      <c r="L54" s="30">
        <f t="shared" si="32"/>
        <v>2.5423719881660922E-2</v>
      </c>
      <c r="M54" s="30">
        <f t="shared" si="32"/>
        <v>2.6294294155031782E-2</v>
      </c>
    </row>
    <row r="55" spans="1:13" x14ac:dyDescent="0.2">
      <c r="A55" s="29">
        <v>2020</v>
      </c>
      <c r="B55" s="30">
        <f>N24/100</f>
        <v>3.7116429351547603E-2</v>
      </c>
      <c r="C55" s="30">
        <f t="shared" ref="C55:M55" si="33">O24/100</f>
        <v>4.1336235331355838E-2</v>
      </c>
      <c r="D55" s="30">
        <f t="shared" si="33"/>
        <v>1.0147591357310857E-2</v>
      </c>
      <c r="E55" s="30">
        <f t="shared" si="33"/>
        <v>3.1057019873672203E-3</v>
      </c>
      <c r="F55" s="30">
        <f t="shared" si="33"/>
        <v>1.0628646105101844E-2</v>
      </c>
      <c r="G55" s="30">
        <f t="shared" si="33"/>
        <v>7.1257213862524899E-2</v>
      </c>
      <c r="H55" s="30">
        <f t="shared" si="33"/>
        <v>0.2504446230771521</v>
      </c>
      <c r="I55" s="30">
        <f t="shared" si="33"/>
        <v>0.37712341796449594</v>
      </c>
      <c r="J55" s="30">
        <f t="shared" si="33"/>
        <v>0.11949431274199637</v>
      </c>
      <c r="K55" s="30">
        <f t="shared" si="33"/>
        <v>4.0761163369012865E-2</v>
      </c>
      <c r="L55" s="30">
        <f t="shared" si="33"/>
        <v>2.1180511484986234E-2</v>
      </c>
      <c r="M55" s="30">
        <f t="shared" si="33"/>
        <v>1.7404153367148192E-2</v>
      </c>
    </row>
    <row r="56" spans="1:13" x14ac:dyDescent="0.2">
      <c r="A56" s="29">
        <v>2021</v>
      </c>
      <c r="B56" s="30">
        <f>Z24/100</f>
        <v>1.5270246919653049E-2</v>
      </c>
      <c r="C56" s="30">
        <f t="shared" ref="C56:M56" si="34">AA24/100</f>
        <v>1.7327385164135921E-2</v>
      </c>
      <c r="D56" s="30">
        <f t="shared" si="34"/>
        <v>1.8877491174233683E-2</v>
      </c>
      <c r="E56" s="30">
        <f t="shared" si="34"/>
        <v>2.1416436168803895E-2</v>
      </c>
      <c r="F56" s="30">
        <f t="shared" si="34"/>
        <v>3.1419601967083266E-2</v>
      </c>
      <c r="G56" s="30">
        <f t="shared" si="34"/>
        <v>0.10060932157321253</v>
      </c>
      <c r="H56" s="30">
        <f t="shared" si="34"/>
        <v>0.24112914312813666</v>
      </c>
      <c r="I56" s="30">
        <f t="shared" si="34"/>
        <v>0.33489226826293533</v>
      </c>
      <c r="J56" s="30">
        <f t="shared" si="34"/>
        <v>0.11446063500111622</v>
      </c>
      <c r="K56" s="30">
        <f t="shared" si="34"/>
        <v>4.1937367645037076E-2</v>
      </c>
      <c r="L56" s="30">
        <f t="shared" si="34"/>
        <v>3.2339070869736863E-2</v>
      </c>
      <c r="M56" s="30">
        <f t="shared" si="34"/>
        <v>3.0321032125915526E-2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Movimento dei clienti negli ese</vt:lpstr>
      <vt:lpstr>Foglio2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I.Stat</dc:creator>
  <cp:lastModifiedBy>Luca 72</cp:lastModifiedBy>
  <cp:lastPrinted>2022-07-27T11:19:39Z</cp:lastPrinted>
  <dcterms:created xsi:type="dcterms:W3CDTF">2022-07-27T12:21:25Z</dcterms:created>
  <dcterms:modified xsi:type="dcterms:W3CDTF">2022-07-27T15:01:28Z</dcterms:modified>
</cp:coreProperties>
</file>