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371" windowWidth="11250" windowHeight="11325" tabRatio="781" activeTab="5"/>
  </bookViews>
  <sheets>
    <sheet name="Introduzione" sheetId="1" r:id="rId1"/>
    <sheet name="Popolazione" sheetId="2" r:id="rId2"/>
    <sheet name="Forze di lavoro" sheetId="3" r:id="rId3"/>
    <sheet name="Occupati_1" sheetId="4" r:id="rId4"/>
    <sheet name="Occupati_2" sheetId="5" r:id="rId5"/>
    <sheet name="Disoccupati" sheetId="6" r:id="rId6"/>
    <sheet name="Non forze di lavoro" sheetId="7" r:id="rId7"/>
    <sheet name="Errori campionari" sheetId="8" r:id="rId8"/>
  </sheets>
  <externalReferences>
    <externalReference r:id="rId11"/>
  </externalReferences>
  <definedNames>
    <definedName name="_xlnm.Print_Area" localSheetId="5">'Disoccupati'!$A$1:$G$136</definedName>
    <definedName name="_xlnm.Print_Area" localSheetId="2">'Forze di lavoro'!$A$1:$G$136</definedName>
    <definedName name="_xlnm.Print_Area" localSheetId="3">'Occupati_1'!$A$1:$G$136</definedName>
    <definedName name="_xlnm.Print_Area" localSheetId="4">'Occupati_2'!$A$1:$P$136</definedName>
    <definedName name="_xlnm.Print_Area" localSheetId="1">'Popolazione'!$A$1:$M$135</definedName>
    <definedName name="IDX_1">#REF!</definedName>
    <definedName name="IDX1_1">#REF!</definedName>
    <definedName name="IDX2_1" localSheetId="7">#REF!</definedName>
    <definedName name="IDX2_1" localSheetId="0">#REF!</definedName>
    <definedName name="IDX2_1">#REF!</definedName>
    <definedName name="_xlnm.Print_Titles" localSheetId="5">'Disoccupati'!$1:$5</definedName>
    <definedName name="_xlnm.Print_Titles" localSheetId="2">'Forze di lavoro'!$1:$5</definedName>
    <definedName name="_xlnm.Print_Titles" localSheetId="3">'Occupati_1'!$1:$5</definedName>
    <definedName name="_xlnm.Print_Titles" localSheetId="4">'Occupati_2'!$1:$6</definedName>
    <definedName name="_xlnm.Print_Titles" localSheetId="1">'Popolazione'!$1:$4</definedName>
  </definedNames>
  <calcPr fullCalcOnLoad="1"/>
</workbook>
</file>

<file path=xl/sharedStrings.xml><?xml version="1.0" encoding="utf-8"?>
<sst xmlns="http://schemas.openxmlformats.org/spreadsheetml/2006/main" count="1141" uniqueCount="192">
  <si>
    <t>Femmine</t>
  </si>
  <si>
    <t>Maschi e femmine</t>
  </si>
  <si>
    <t>55 e oltre</t>
  </si>
  <si>
    <t>REGIONI E PROVINCE</t>
  </si>
  <si>
    <t>Maschi</t>
  </si>
  <si>
    <t>15-24</t>
  </si>
  <si>
    <t>25-54</t>
  </si>
  <si>
    <t>Totale</t>
  </si>
  <si>
    <t>PIEMONTE</t>
  </si>
  <si>
    <t>Torino</t>
  </si>
  <si>
    <t>Vercelli</t>
  </si>
  <si>
    <t>Novara</t>
  </si>
  <si>
    <t>Cuneo</t>
  </si>
  <si>
    <t>Asti</t>
  </si>
  <si>
    <t>Alessandria</t>
  </si>
  <si>
    <t>Biella</t>
  </si>
  <si>
    <t>VALLE D'AOSTA</t>
  </si>
  <si>
    <t>Aosta</t>
  </si>
  <si>
    <t>LOMBARDIA</t>
  </si>
  <si>
    <t>Varese</t>
  </si>
  <si>
    <t>Como</t>
  </si>
  <si>
    <t>Sondrio</t>
  </si>
  <si>
    <t>Milano</t>
  </si>
  <si>
    <t>Bergamo</t>
  </si>
  <si>
    <t>Brescia</t>
  </si>
  <si>
    <t>Pavia</t>
  </si>
  <si>
    <t>Cremona</t>
  </si>
  <si>
    <t>Mantova</t>
  </si>
  <si>
    <t>Lecco</t>
  </si>
  <si>
    <t>Lodi</t>
  </si>
  <si>
    <t>TRENTINO-ALTO ADIGE</t>
  </si>
  <si>
    <t>Bolzano-Bozen</t>
  </si>
  <si>
    <t>Trento</t>
  </si>
  <si>
    <t>VENETO</t>
  </si>
  <si>
    <t>Verona</t>
  </si>
  <si>
    <t>Vicenza</t>
  </si>
  <si>
    <t>Belluno</t>
  </si>
  <si>
    <t>Treviso</t>
  </si>
  <si>
    <t>Venezia</t>
  </si>
  <si>
    <t>Padova</t>
  </si>
  <si>
    <t>Rovigo</t>
  </si>
  <si>
    <t>FRIULI-VENEZIA GIULIA</t>
  </si>
  <si>
    <t>Udine</t>
  </si>
  <si>
    <t>Gorizia</t>
  </si>
  <si>
    <t>Trieste</t>
  </si>
  <si>
    <t>Pordenone</t>
  </si>
  <si>
    <t>LIGURIA</t>
  </si>
  <si>
    <t>Imperia</t>
  </si>
  <si>
    <t>Savona</t>
  </si>
  <si>
    <t>Genova</t>
  </si>
  <si>
    <t>La Spezia</t>
  </si>
  <si>
    <t>EMILIA-ROMAGNA</t>
  </si>
  <si>
    <t>Piacenza</t>
  </si>
  <si>
    <t>Parma</t>
  </si>
  <si>
    <t>Reggio Emilia</t>
  </si>
  <si>
    <t>Modena</t>
  </si>
  <si>
    <t>Bologna</t>
  </si>
  <si>
    <t>Ferrara</t>
  </si>
  <si>
    <t>Ravenna</t>
  </si>
  <si>
    <t>Forlì</t>
  </si>
  <si>
    <t>Rimini</t>
  </si>
  <si>
    <t>TOSCANA</t>
  </si>
  <si>
    <t>Lucca</t>
  </si>
  <si>
    <t>Pistoia</t>
  </si>
  <si>
    <t>Firenze</t>
  </si>
  <si>
    <t>Livorno</t>
  </si>
  <si>
    <t>Pisa</t>
  </si>
  <si>
    <t>Arezzo</t>
  </si>
  <si>
    <t>Siena</t>
  </si>
  <si>
    <t>Grosseto</t>
  </si>
  <si>
    <t>Prato</t>
  </si>
  <si>
    <t>UMBRIA</t>
  </si>
  <si>
    <t>Perugia</t>
  </si>
  <si>
    <t>Terni</t>
  </si>
  <si>
    <t>MARCHE</t>
  </si>
  <si>
    <t>Pesaro-Urbino</t>
  </si>
  <si>
    <t>Ancona</t>
  </si>
  <si>
    <t>Macerata</t>
  </si>
  <si>
    <t>Ascoli Piceno</t>
  </si>
  <si>
    <t>LAZIO</t>
  </si>
  <si>
    <t>Viterbo</t>
  </si>
  <si>
    <t>Rieti</t>
  </si>
  <si>
    <t>Roma</t>
  </si>
  <si>
    <t>Latina</t>
  </si>
  <si>
    <t>Frosinone</t>
  </si>
  <si>
    <t>ABRUZZO</t>
  </si>
  <si>
    <t>L'Aquila</t>
  </si>
  <si>
    <t>Teramo</t>
  </si>
  <si>
    <t>Pescara</t>
  </si>
  <si>
    <t>Chieti</t>
  </si>
  <si>
    <t>MOLISE</t>
  </si>
  <si>
    <t>Campobasso</t>
  </si>
  <si>
    <t>Isernia</t>
  </si>
  <si>
    <t>CAMPANIA</t>
  </si>
  <si>
    <t>Caserta</t>
  </si>
  <si>
    <t>Benevento</t>
  </si>
  <si>
    <t>Napoli</t>
  </si>
  <si>
    <t>Avellino</t>
  </si>
  <si>
    <t>Salerno</t>
  </si>
  <si>
    <t>PUGLIA</t>
  </si>
  <si>
    <t>Foggia</t>
  </si>
  <si>
    <t>Bari</t>
  </si>
  <si>
    <t>Taranto</t>
  </si>
  <si>
    <t>Brindisi</t>
  </si>
  <si>
    <t>Lecce</t>
  </si>
  <si>
    <t>BASILICATA</t>
  </si>
  <si>
    <t>Potenza</t>
  </si>
  <si>
    <t>Matera</t>
  </si>
  <si>
    <t>CALABRIA</t>
  </si>
  <si>
    <t>Cosenza</t>
  </si>
  <si>
    <t>Catanzaro</t>
  </si>
  <si>
    <t>Reggio Calabria</t>
  </si>
  <si>
    <t>Crotone</t>
  </si>
  <si>
    <t>Vibo Valentia</t>
  </si>
  <si>
    <t>SICILIA</t>
  </si>
  <si>
    <t>Trapani</t>
  </si>
  <si>
    <t>Palermo</t>
  </si>
  <si>
    <t>Messina</t>
  </si>
  <si>
    <t>Agrigento</t>
  </si>
  <si>
    <t>Caltanissetta</t>
  </si>
  <si>
    <t>Enna</t>
  </si>
  <si>
    <t>Catania</t>
  </si>
  <si>
    <t>Ragusa</t>
  </si>
  <si>
    <t>Siracusa</t>
  </si>
  <si>
    <t>SARDEGNA</t>
  </si>
  <si>
    <t>Sassari</t>
  </si>
  <si>
    <t>Nuoro</t>
  </si>
  <si>
    <t>Cagliari</t>
  </si>
  <si>
    <t>Oristano</t>
  </si>
  <si>
    <t>ITALIA</t>
  </si>
  <si>
    <t xml:space="preserve">Forze  di  lavoro  in complesso e tasso di attività (15-64 anni)  per sesso,  regione  e  provincia  - </t>
  </si>
  <si>
    <t>Forze di lavoro</t>
  </si>
  <si>
    <t>Tasso di attività (15-64 anni)</t>
  </si>
  <si>
    <t xml:space="preserve">Occupati  in  complesso  e  tasso  di  occupazione  (15-64 anni)  per  sesso,  regione  e  provincia - </t>
  </si>
  <si>
    <t>Occupati</t>
  </si>
  <si>
    <t>Tasso di occupazione (15-64 anni)</t>
  </si>
  <si>
    <r>
      <t xml:space="preserve"> </t>
    </r>
    <r>
      <rPr>
        <i/>
        <sz val="9"/>
        <rFont val="Arial"/>
        <family val="2"/>
      </rPr>
      <t>(dati in migliaia)</t>
    </r>
  </si>
  <si>
    <t>Agricoltura</t>
  </si>
  <si>
    <t>Servizi</t>
  </si>
  <si>
    <t>Dipen-denti</t>
  </si>
  <si>
    <t>Indi-pen-denti</t>
  </si>
  <si>
    <t xml:space="preserve">Persone  in  cerca  di  occupazione  e  tasso  di  disoccupazione  per  sesso,  regione  e provincia - </t>
  </si>
  <si>
    <t>Persone in cerca di occupazione</t>
  </si>
  <si>
    <t>Tasso di disoccupazione</t>
  </si>
  <si>
    <t>Non forze di lavoro</t>
  </si>
  <si>
    <t>Tasso di inattività (15-64 anni)</t>
  </si>
  <si>
    <t>Non forze di  lavoro in complesso e tasso di inattività (15-64 anni) per sesso, regione e provincia</t>
  </si>
  <si>
    <t>Monza e della Brianza</t>
  </si>
  <si>
    <t>Fermo</t>
  </si>
  <si>
    <t>Barletta-Andria-Trani</t>
  </si>
  <si>
    <t>Verbano-Cusio-Ossola</t>
  </si>
  <si>
    <t>In questo file sono riportate le tavole con i principali risultati provinciali (e regionali) della Rilevazione sulle forze di lavoro.</t>
  </si>
  <si>
    <t>Il file contiene inoltre un apposito foglio di lavoro che consente di calcolare l’errore campionario e l'intervallo di confidenza</t>
  </si>
  <si>
    <t>associato a ciascuna stima.</t>
  </si>
  <si>
    <t>Errori campionari</t>
  </si>
  <si>
    <t>Parametri per il modello dell'errore campionario</t>
  </si>
  <si>
    <r>
      <t xml:space="preserve">STIMA     </t>
    </r>
    <r>
      <rPr>
        <b/>
        <sz val="7"/>
        <color indexed="16"/>
        <rFont val="Arial"/>
        <family val="2"/>
      </rPr>
      <t>(in migliaia)</t>
    </r>
  </si>
  <si>
    <t>ERRORE RELATIVO %</t>
  </si>
  <si>
    <t>INTERVALLO DI CONFIDENZA</t>
  </si>
  <si>
    <t>In questo foglio sono riportati i parametri stimati per il modello dell'errore campionario a</t>
  </si>
  <si>
    <t>limite inferiore</t>
  </si>
  <si>
    <t>limite superiore</t>
  </si>
  <si>
    <t>livello regionale e provinciale (espresso in termini di errore relativo percentuale).</t>
  </si>
  <si>
    <t>A</t>
  </si>
  <si>
    <t>B</t>
  </si>
  <si>
    <t>La formula da applicare per calcolare l'errore è:</t>
  </si>
  <si>
    <r>
      <t xml:space="preserve">dove:  </t>
    </r>
    <r>
      <rPr>
        <b/>
        <sz val="11"/>
        <rFont val="Arial"/>
        <family val="2"/>
      </rPr>
      <t>A</t>
    </r>
    <r>
      <rPr>
        <sz val="11"/>
        <rFont val="Arial"/>
        <family val="2"/>
      </rPr>
      <t xml:space="preserve"> è il valore del parametro A stimato per il dominio territoriale corrispondente;</t>
    </r>
  </si>
  <si>
    <r>
      <t xml:space="preserve">          </t>
    </r>
    <r>
      <rPr>
        <b/>
        <sz val="11"/>
        <rFont val="Arial"/>
        <family val="2"/>
      </rPr>
      <t>B</t>
    </r>
    <r>
      <rPr>
        <sz val="11"/>
        <rFont val="Arial"/>
        <family val="2"/>
      </rPr>
      <t xml:space="preserve"> è il valore del parametro B stimato per il dominio territoriale corrispondente;</t>
    </r>
  </si>
  <si>
    <r>
      <t xml:space="preserve">          </t>
    </r>
    <r>
      <rPr>
        <b/>
        <sz val="11"/>
        <rFont val="Arial"/>
        <family val="2"/>
      </rPr>
      <t>STIMA</t>
    </r>
    <r>
      <rPr>
        <sz val="11"/>
        <rFont val="Arial"/>
        <family val="2"/>
      </rPr>
      <t xml:space="preserve"> è il valore della stima di una frequenza assoluta della quale si vuole calcolare</t>
    </r>
  </si>
  <si>
    <t xml:space="preserve">          l'errore campionario.</t>
  </si>
  <si>
    <t>Si noti che modificando il valore di interesse nella colonna relativa alla stima (espressa</t>
  </si>
  <si>
    <t>in migliaia), verrà automaticamente calcolato l'errore campionario e l'intervallo di confidenza</t>
  </si>
  <si>
    <t>al 95%.</t>
  </si>
  <si>
    <t>Come esemplificazione, in basso sono riportate le stime dell'errore campionario</t>
  </si>
  <si>
    <t>corrispondenti a prefissati livelli di stima di una frequenza assoluta (espressa in migliaia) per</t>
  </si>
  <si>
    <t>ciascun dettaglio territoriale.</t>
  </si>
  <si>
    <t>Si sconsiglia l'utilizzo di stime a cui corrisponde un elevato errore campionario, ad esempio</t>
  </si>
  <si>
    <t>superiore al 25%.</t>
  </si>
  <si>
    <t>STIME ED ERRORI RELATIVI PERCENTUALI (le stime sono espresse in migliaia)</t>
  </si>
  <si>
    <t>Massa-Carrara</t>
  </si>
  <si>
    <t>Massa</t>
  </si>
  <si>
    <t>Sud-Sardegna</t>
  </si>
  <si>
    <t>Industria in senso stretto</t>
  </si>
  <si>
    <t>Costruzioni</t>
  </si>
  <si>
    <t>Stime provinciali - Anno 2020</t>
  </si>
  <si>
    <t>I dati fanno riferimento alla media del 2020.</t>
  </si>
  <si>
    <r>
      <t xml:space="preserve">Popolazione  di  15 anni  e  oltre  per  sesso,  classe  di  età,  regione  e  provincia  -  Anno 2020 </t>
    </r>
    <r>
      <rPr>
        <i/>
        <sz val="9"/>
        <rFont val="Arial"/>
        <family val="2"/>
      </rPr>
      <t xml:space="preserve">(dati in migliaia) </t>
    </r>
  </si>
  <si>
    <r>
      <t xml:space="preserve">Anno 2020  </t>
    </r>
    <r>
      <rPr>
        <i/>
        <sz val="9"/>
        <rFont val="Arial"/>
        <family val="2"/>
      </rPr>
      <t xml:space="preserve">(dati in migliaia e in percentuale) </t>
    </r>
  </si>
  <si>
    <r>
      <t xml:space="preserve">Anno 2020 </t>
    </r>
    <r>
      <rPr>
        <i/>
        <sz val="9"/>
        <rFont val="Arial"/>
        <family val="2"/>
      </rPr>
      <t xml:space="preserve">(dati in migliaia e in percentuale) </t>
    </r>
  </si>
  <si>
    <t xml:space="preserve"> Occupati   per   settore  di  attività   economica ,   posizione ,   regione    e    provincia   -   Anno 2020</t>
  </si>
  <si>
    <r>
      <t xml:space="preserve">Anno 2020 </t>
    </r>
    <r>
      <rPr>
        <i/>
        <sz val="9"/>
        <rFont val="Arial"/>
        <family val="2"/>
      </rPr>
      <t xml:space="preserve"> (dati in migliaia e in percentuale)</t>
    </r>
  </si>
  <si>
    <t>Nel 2020  l'indagine ha risentito degli ostacoli che l’emergenza sanitaria in corso ha posto alla raccolta dei dati di base. Sono state sviluppate azioni correttive che ne hanno contrastato gli effetti statistici e hanno permesso di elaborare e diffondere i dati relativi alla media annua 2020. Si sottolinea comunque il carattere provvisorio delle stime che potranno subire revisioni sulla base di ulteriori analisi e completamento delle informazioni disponibili.</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</si>
</sst>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0.0000"/>
    <numFmt numFmtId="181" formatCode="0.000"/>
    <numFmt numFmtId="182" formatCode="#,##0.000"/>
    <numFmt numFmtId="183" formatCode="#,##0.00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_-&quot;L.&quot;\ * #,##0.00_-;\-&quot;L.&quot;\ * #,##0.00_-;_-&quot;L.&quot;\ * &quot;-&quot;??_-;_-@_-"/>
    <numFmt numFmtId="189" formatCode="_-&quot;L.&quot;\ * #,##0_-;\-&quot;L.&quot;\ * #,##0_-;_-&quot;L.&quot;\ * &quot;-&quot;_-;_-@_-"/>
    <numFmt numFmtId="190" formatCode="&quot;Attivo&quot;;&quot;Attivo&quot;;&quot;Inattivo&quot;"/>
  </numFmts>
  <fonts count="60">
    <font>
      <sz val="10"/>
      <name val="Arial"/>
      <family val="0"/>
    </font>
    <font>
      <sz val="7"/>
      <name val="Arial"/>
      <family val="2"/>
    </font>
    <font>
      <b/>
      <sz val="9"/>
      <name val="Arial"/>
      <family val="2"/>
    </font>
    <font>
      <b/>
      <sz val="7"/>
      <name val="Arial"/>
      <family val="2"/>
    </font>
    <font>
      <sz val="9"/>
      <name val="Arial Unicode MS"/>
      <family val="2"/>
    </font>
    <font>
      <i/>
      <sz val="9"/>
      <name val="Arial"/>
      <family val="2"/>
    </font>
    <font>
      <b/>
      <i/>
      <sz val="9"/>
      <name val="Arial"/>
      <family val="2"/>
    </font>
    <font>
      <b/>
      <sz val="10"/>
      <name val="Arial"/>
      <family val="2"/>
    </font>
    <font>
      <sz val="8"/>
      <name val="Arial"/>
      <family val="2"/>
    </font>
    <font>
      <sz val="9"/>
      <name val="Arial"/>
      <family val="2"/>
    </font>
    <font>
      <u val="single"/>
      <sz val="10"/>
      <color indexed="12"/>
      <name val="Arial"/>
      <family val="2"/>
    </font>
    <font>
      <u val="single"/>
      <sz val="10"/>
      <color indexed="36"/>
      <name val="Arial"/>
      <family val="2"/>
    </font>
    <font>
      <b/>
      <sz val="14"/>
      <color indexed="16"/>
      <name val="Arial"/>
      <family val="2"/>
    </font>
    <font>
      <sz val="12"/>
      <name val="Arial"/>
      <family val="2"/>
    </font>
    <font>
      <sz val="11"/>
      <name val="Arial"/>
      <family val="2"/>
    </font>
    <font>
      <sz val="10"/>
      <color indexed="16"/>
      <name val="Arial"/>
      <family val="2"/>
    </font>
    <font>
      <b/>
      <sz val="10"/>
      <color indexed="16"/>
      <name val="Arial"/>
      <family val="2"/>
    </font>
    <font>
      <b/>
      <sz val="7"/>
      <color indexed="16"/>
      <name val="Arial"/>
      <family val="2"/>
    </font>
    <font>
      <b/>
      <sz val="11"/>
      <color indexed="16"/>
      <name val="Arial"/>
      <family val="2"/>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7"/>
      <color indexed="30"/>
      <name val="Arial"/>
      <family val="2"/>
    </font>
    <font>
      <sz val="7"/>
      <color indexed="30"/>
      <name val="Arial"/>
      <family val="2"/>
    </font>
    <font>
      <sz val="10"/>
      <color indexed="8"/>
      <name val="Arial"/>
      <family val="2"/>
    </font>
    <font>
      <sz val="7"/>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7"/>
      <color rgb="FF0070C0"/>
      <name val="Arial"/>
      <family val="2"/>
    </font>
    <font>
      <sz val="7"/>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23"/>
      </left>
      <right style="thin"/>
      <top style="thin">
        <color indexed="23"/>
      </top>
      <bottom style="thin">
        <color indexed="23"/>
      </bottom>
    </border>
    <border>
      <left style="thin"/>
      <right style="thin">
        <color indexed="23"/>
      </right>
      <top style="thin">
        <color indexed="23"/>
      </top>
      <bottom style="thin">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41"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15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xf>
    <xf numFmtId="0" fontId="1" fillId="0" borderId="10" xfId="0" applyFont="1" applyBorder="1" applyAlignment="1">
      <alignment/>
    </xf>
    <xf numFmtId="0" fontId="1" fillId="0" borderId="10" xfId="0" applyFont="1" applyBorder="1" applyAlignment="1">
      <alignment horizontal="right"/>
    </xf>
    <xf numFmtId="0" fontId="1" fillId="0" borderId="10" xfId="0" applyFont="1" applyBorder="1" applyAlignment="1">
      <alignment horizontal="right" vertical="center"/>
    </xf>
    <xf numFmtId="0" fontId="1" fillId="0" borderId="0" xfId="0" applyFont="1" applyAlignment="1">
      <alignment horizontal="right" vertical="top" wrapText="1"/>
    </xf>
    <xf numFmtId="3" fontId="3" fillId="0" borderId="0" xfId="0" applyNumberFormat="1" applyFont="1" applyAlignment="1">
      <alignment/>
    </xf>
    <xf numFmtId="3" fontId="1" fillId="0" borderId="0" xfId="0" applyNumberFormat="1" applyFont="1" applyAlignment="1">
      <alignment/>
    </xf>
    <xf numFmtId="3" fontId="1" fillId="0" borderId="0" xfId="0" applyNumberFormat="1" applyFont="1" applyAlignment="1">
      <alignment horizontal="justify" vertical="top"/>
    </xf>
    <xf numFmtId="0" fontId="2" fillId="0" borderId="0" xfId="0" applyFont="1" applyAlignment="1">
      <alignment/>
    </xf>
    <xf numFmtId="0" fontId="2" fillId="0" borderId="10" xfId="0" applyFont="1" applyBorder="1" applyAlignment="1">
      <alignment/>
    </xf>
    <xf numFmtId="3" fontId="2" fillId="0" borderId="0" xfId="0" applyNumberFormat="1" applyFont="1" applyAlignment="1">
      <alignment vertical="top" wrapText="1"/>
    </xf>
    <xf numFmtId="0" fontId="4" fillId="0" borderId="0" xfId="0" applyFont="1" applyAlignment="1">
      <alignment/>
    </xf>
    <xf numFmtId="3" fontId="6" fillId="0" borderId="0" xfId="0" applyNumberFormat="1" applyFont="1" applyAlignment="1">
      <alignment horizontal="justify" vertical="top" wrapText="1"/>
    </xf>
    <xf numFmtId="3" fontId="1" fillId="0" borderId="10" xfId="0" applyNumberFormat="1" applyFont="1" applyBorder="1" applyAlignment="1">
      <alignment horizontal="right" vertical="center" wrapText="1"/>
    </xf>
    <xf numFmtId="3" fontId="0" fillId="0" borderId="0" xfId="0" applyNumberFormat="1" applyAlignment="1">
      <alignment/>
    </xf>
    <xf numFmtId="3" fontId="7" fillId="0" borderId="0" xfId="0" applyNumberFormat="1" applyFont="1" applyAlignment="1">
      <alignment/>
    </xf>
    <xf numFmtId="0" fontId="7" fillId="0" borderId="0" xfId="0" applyFont="1" applyAlignment="1">
      <alignment/>
    </xf>
    <xf numFmtId="0" fontId="1" fillId="0" borderId="10" xfId="0" applyFont="1" applyBorder="1" applyAlignment="1">
      <alignment horizontal="right" vertical="center" wrapText="1"/>
    </xf>
    <xf numFmtId="179" fontId="1" fillId="0" borderId="0" xfId="0" applyNumberFormat="1" applyFont="1" applyAlignment="1">
      <alignment horizontal="right"/>
    </xf>
    <xf numFmtId="179" fontId="1" fillId="0" borderId="0" xfId="0" applyNumberFormat="1" applyFont="1" applyBorder="1" applyAlignment="1">
      <alignment horizontal="right"/>
    </xf>
    <xf numFmtId="0" fontId="0" fillId="0" borderId="0" xfId="0" applyFont="1" applyAlignment="1">
      <alignment/>
    </xf>
    <xf numFmtId="0" fontId="1" fillId="0" borderId="0" xfId="0" applyFont="1" applyFill="1" applyBorder="1" applyAlignment="1">
      <alignment horizontal="right" vertical="center" wrapText="1"/>
    </xf>
    <xf numFmtId="178" fontId="1" fillId="0" borderId="0" xfId="0" applyNumberFormat="1" applyFont="1" applyAlignment="1">
      <alignment horizontal="right"/>
    </xf>
    <xf numFmtId="0" fontId="0" fillId="0" borderId="0" xfId="0" applyFill="1" applyAlignment="1">
      <alignment/>
    </xf>
    <xf numFmtId="3" fontId="9" fillId="0" borderId="0" xfId="0" applyNumberFormat="1" applyFont="1" applyFill="1" applyAlignment="1">
      <alignment horizontal="justify" vertical="top"/>
    </xf>
    <xf numFmtId="178" fontId="1" fillId="0" borderId="0" xfId="0" applyNumberFormat="1" applyFont="1" applyFill="1" applyAlignment="1">
      <alignment horizontal="right"/>
    </xf>
    <xf numFmtId="0" fontId="1" fillId="0" borderId="0" xfId="0" applyFont="1" applyFill="1" applyAlignment="1">
      <alignment/>
    </xf>
    <xf numFmtId="179" fontId="0" fillId="0" borderId="0" xfId="0" applyNumberFormat="1" applyFill="1" applyAlignment="1">
      <alignment/>
    </xf>
    <xf numFmtId="3" fontId="1" fillId="0" borderId="0" xfId="0" applyNumberFormat="1" applyFont="1" applyFill="1" applyAlignment="1">
      <alignment/>
    </xf>
    <xf numFmtId="0" fontId="1" fillId="0" borderId="10" xfId="0" applyFont="1" applyFill="1" applyBorder="1" applyAlignment="1">
      <alignment/>
    </xf>
    <xf numFmtId="0" fontId="1" fillId="0" borderId="10" xfId="0" applyFont="1" applyFill="1" applyBorder="1" applyAlignment="1">
      <alignment horizontal="right" vertical="center" wrapText="1"/>
    </xf>
    <xf numFmtId="178" fontId="1" fillId="0" borderId="0" xfId="0" applyNumberFormat="1" applyFont="1" applyFill="1" applyBorder="1" applyAlignment="1">
      <alignment horizontal="right" vertical="center" wrapText="1"/>
    </xf>
    <xf numFmtId="0" fontId="1" fillId="0" borderId="0" xfId="0" applyFont="1" applyBorder="1" applyAlignment="1">
      <alignment horizontal="left" vertical="center" wrapText="1"/>
    </xf>
    <xf numFmtId="3" fontId="3" fillId="0" borderId="0" xfId="0" applyNumberFormat="1" applyFont="1" applyBorder="1" applyAlignment="1">
      <alignment/>
    </xf>
    <xf numFmtId="178" fontId="1" fillId="0" borderId="0" xfId="0" applyNumberFormat="1" applyFont="1" applyBorder="1" applyAlignment="1">
      <alignment horizontal="right"/>
    </xf>
    <xf numFmtId="3" fontId="1" fillId="0" borderId="0" xfId="0" applyNumberFormat="1" applyFont="1" applyAlignment="1">
      <alignment horizontal="right"/>
    </xf>
    <xf numFmtId="0" fontId="1" fillId="0" borderId="11" xfId="0" applyFont="1" applyBorder="1" applyAlignment="1">
      <alignment/>
    </xf>
    <xf numFmtId="0" fontId="1" fillId="0" borderId="11" xfId="0" applyFont="1" applyFill="1" applyBorder="1" applyAlignment="1">
      <alignment/>
    </xf>
    <xf numFmtId="0" fontId="13" fillId="0" borderId="0" xfId="0" applyFont="1" applyAlignment="1">
      <alignment/>
    </xf>
    <xf numFmtId="0" fontId="14" fillId="0" borderId="0" xfId="0" applyFont="1" applyAlignment="1">
      <alignment/>
    </xf>
    <xf numFmtId="0" fontId="0" fillId="0" borderId="0" xfId="0" applyBorder="1" applyAlignment="1">
      <alignment/>
    </xf>
    <xf numFmtId="0" fontId="0" fillId="0" borderId="0" xfId="0" applyFill="1" applyBorder="1" applyAlignment="1">
      <alignment/>
    </xf>
    <xf numFmtId="0" fontId="15" fillId="0" borderId="0" xfId="0" applyFont="1" applyBorder="1" applyAlignment="1">
      <alignment/>
    </xf>
    <xf numFmtId="0" fontId="0" fillId="0" borderId="0"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Border="1" applyAlignment="1">
      <alignment horizontal="center"/>
    </xf>
    <xf numFmtId="0" fontId="14" fillId="0" borderId="0" xfId="0" applyFont="1" applyBorder="1" applyAlignment="1">
      <alignment/>
    </xf>
    <xf numFmtId="0" fontId="0" fillId="0" borderId="0"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7" fillId="0" borderId="12" xfId="0" applyFont="1" applyBorder="1" applyAlignment="1">
      <alignment horizontal="center"/>
    </xf>
    <xf numFmtId="0" fontId="7" fillId="0" borderId="13" xfId="0" applyFont="1" applyBorder="1" applyAlignment="1">
      <alignment horizontal="center"/>
    </xf>
    <xf numFmtId="180" fontId="0" fillId="0" borderId="0" xfId="0" applyNumberFormat="1" applyAlignment="1" quotePrefix="1">
      <alignment/>
    </xf>
    <xf numFmtId="3" fontId="15" fillId="0" borderId="13" xfId="0" applyNumberFormat="1" applyFont="1" applyFill="1" applyBorder="1" applyAlignment="1" applyProtection="1">
      <alignment/>
      <protection locked="0"/>
    </xf>
    <xf numFmtId="2" fontId="0" fillId="0" borderId="13" xfId="0" applyNumberFormat="1" applyFont="1" applyBorder="1" applyAlignment="1">
      <alignment/>
    </xf>
    <xf numFmtId="3" fontId="0" fillId="0" borderId="13" xfId="0" applyNumberFormat="1" applyBorder="1" applyAlignment="1">
      <alignment/>
    </xf>
    <xf numFmtId="0" fontId="0" fillId="0" borderId="0" xfId="0" applyNumberFormat="1" applyFont="1" applyFill="1" applyAlignment="1">
      <alignment/>
    </xf>
    <xf numFmtId="0" fontId="0" fillId="0" borderId="0" xfId="0" applyNumberFormat="1" applyFont="1" applyAlignment="1">
      <alignment/>
    </xf>
    <xf numFmtId="0" fontId="14" fillId="0" borderId="0" xfId="0" applyNumberFormat="1" applyFont="1" applyBorder="1" applyAlignment="1">
      <alignment horizontal="justify" vertical="top"/>
    </xf>
    <xf numFmtId="0" fontId="14" fillId="0" borderId="0" xfId="0" applyFont="1" applyFill="1" applyBorder="1" applyAlignment="1">
      <alignment/>
    </xf>
    <xf numFmtId="0" fontId="0" fillId="0" borderId="0" xfId="0" applyNumberFormat="1" applyFont="1" applyBorder="1" applyAlignment="1">
      <alignment horizontal="justify" vertical="top"/>
    </xf>
    <xf numFmtId="3" fontId="0" fillId="0" borderId="13" xfId="0" applyNumberFormat="1" applyFont="1" applyFill="1" applyBorder="1" applyAlignment="1" applyProtection="1">
      <alignment/>
      <protection locked="0"/>
    </xf>
    <xf numFmtId="2" fontId="0" fillId="0" borderId="13" xfId="0" applyNumberFormat="1" applyFont="1" applyFill="1" applyBorder="1" applyAlignment="1">
      <alignment/>
    </xf>
    <xf numFmtId="3" fontId="0" fillId="0" borderId="13" xfId="0" applyNumberFormat="1" applyFont="1" applyFill="1" applyBorder="1" applyAlignment="1">
      <alignment/>
    </xf>
    <xf numFmtId="3" fontId="15" fillId="0" borderId="0" xfId="0" applyNumberFormat="1" applyFont="1" applyFill="1" applyBorder="1" applyAlignment="1" applyProtection="1">
      <alignment/>
      <protection locked="0"/>
    </xf>
    <xf numFmtId="2" fontId="0" fillId="0" borderId="0" xfId="0" applyNumberFormat="1" applyFont="1" applyBorder="1" applyAlignment="1">
      <alignment/>
    </xf>
    <xf numFmtId="3" fontId="0" fillId="0" borderId="0" xfId="0" applyNumberFormat="1" applyBorder="1" applyAlignment="1">
      <alignment/>
    </xf>
    <xf numFmtId="2" fontId="7" fillId="0" borderId="13" xfId="0" applyNumberFormat="1" applyFont="1" applyFill="1" applyBorder="1" applyAlignment="1">
      <alignment/>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Alignment="1">
      <alignment/>
    </xf>
    <xf numFmtId="2" fontId="0" fillId="0" borderId="13" xfId="0" applyNumberFormat="1" applyFont="1" applyFill="1" applyBorder="1" applyAlignment="1">
      <alignment/>
    </xf>
    <xf numFmtId="3" fontId="2" fillId="0" borderId="13" xfId="0" applyNumberFormat="1" applyFont="1" applyFill="1" applyBorder="1" applyAlignment="1">
      <alignment/>
    </xf>
    <xf numFmtId="178" fontId="2" fillId="0" borderId="13" xfId="0" applyNumberFormat="1" applyFont="1" applyFill="1" applyBorder="1" applyAlignment="1">
      <alignment/>
    </xf>
    <xf numFmtId="2" fontId="3" fillId="0" borderId="13" xfId="0" applyNumberFormat="1" applyFont="1" applyFill="1" applyBorder="1" applyAlignment="1">
      <alignment/>
    </xf>
    <xf numFmtId="2" fontId="0" fillId="0" borderId="12" xfId="0" applyNumberFormat="1" applyFont="1" applyFill="1" applyBorder="1" applyAlignment="1">
      <alignment/>
    </xf>
    <xf numFmtId="2" fontId="1" fillId="0" borderId="13" xfId="0" applyNumberFormat="1" applyFont="1" applyFill="1" applyBorder="1" applyAlignment="1">
      <alignment/>
    </xf>
    <xf numFmtId="0" fontId="1" fillId="0" borderId="0" xfId="0" applyFont="1" applyBorder="1" applyAlignment="1">
      <alignment horizontal="right" vertical="center"/>
    </xf>
    <xf numFmtId="0" fontId="1" fillId="0" borderId="0" xfId="0" applyFont="1" applyBorder="1" applyAlignment="1">
      <alignment vertical="center" wrapText="1"/>
    </xf>
    <xf numFmtId="0" fontId="1" fillId="0" borderId="0" xfId="0" applyFont="1" applyBorder="1" applyAlignment="1">
      <alignment horizontal="right" vertical="center" wrapText="1"/>
    </xf>
    <xf numFmtId="3" fontId="3" fillId="0" borderId="0" xfId="0" applyNumberFormat="1" applyFont="1" applyAlignment="1">
      <alignment horizontal="justify" vertical="top"/>
    </xf>
    <xf numFmtId="0" fontId="3" fillId="0" borderId="0" xfId="0" applyFont="1" applyAlignment="1">
      <alignment/>
    </xf>
    <xf numFmtId="178" fontId="3" fillId="0" borderId="0" xfId="0" applyNumberFormat="1" applyFont="1" applyAlignment="1">
      <alignment/>
    </xf>
    <xf numFmtId="179" fontId="3" fillId="0" borderId="0" xfId="0" applyNumberFormat="1" applyFont="1" applyAlignment="1">
      <alignment horizontal="right"/>
    </xf>
    <xf numFmtId="178" fontId="3" fillId="0" borderId="0" xfId="0" applyNumberFormat="1" applyFont="1" applyBorder="1" applyAlignment="1">
      <alignment horizontal="right"/>
    </xf>
    <xf numFmtId="179" fontId="3" fillId="0" borderId="0" xfId="0" applyNumberFormat="1" applyFont="1" applyBorder="1" applyAlignment="1">
      <alignment horizontal="right"/>
    </xf>
    <xf numFmtId="179" fontId="3" fillId="0" borderId="0" xfId="0" applyNumberFormat="1" applyFont="1" applyAlignment="1">
      <alignment/>
    </xf>
    <xf numFmtId="179" fontId="3" fillId="0" borderId="0" xfId="0" applyNumberFormat="1" applyFont="1" applyBorder="1" applyAlignment="1">
      <alignment/>
    </xf>
    <xf numFmtId="3" fontId="2" fillId="0" borderId="0" xfId="0" applyNumberFormat="1" applyFont="1" applyAlignment="1">
      <alignment/>
    </xf>
    <xf numFmtId="3" fontId="3" fillId="0" borderId="0" xfId="0" applyNumberFormat="1" applyFont="1" applyAlignment="1">
      <alignment horizontal="right"/>
    </xf>
    <xf numFmtId="1" fontId="3" fillId="0" borderId="0" xfId="0" applyNumberFormat="1" applyFont="1" applyFill="1" applyAlignment="1">
      <alignment horizontal="right"/>
    </xf>
    <xf numFmtId="178" fontId="3" fillId="0" borderId="0" xfId="0" applyNumberFormat="1" applyFont="1" applyAlignment="1">
      <alignment horizontal="right"/>
    </xf>
    <xf numFmtId="0" fontId="8" fillId="0" borderId="0" xfId="0" applyFont="1" applyBorder="1" applyAlignment="1">
      <alignment horizontal="left" vertical="center" wrapText="1"/>
    </xf>
    <xf numFmtId="0" fontId="12" fillId="0" borderId="0" xfId="0" applyFont="1" applyFill="1" applyAlignment="1">
      <alignment/>
    </xf>
    <xf numFmtId="0" fontId="0" fillId="0" borderId="0" xfId="0" applyFont="1" applyFill="1" applyAlignment="1">
      <alignment/>
    </xf>
    <xf numFmtId="178" fontId="3" fillId="0" borderId="0" xfId="0" applyNumberFormat="1" applyFont="1" applyFill="1" applyBorder="1" applyAlignment="1">
      <alignment horizontal="right" vertical="center" wrapText="1"/>
    </xf>
    <xf numFmtId="3" fontId="2" fillId="0" borderId="0" xfId="0" applyNumberFormat="1" applyFont="1" applyFill="1" applyAlignment="1">
      <alignment vertical="top" wrapText="1"/>
    </xf>
    <xf numFmtId="3" fontId="6" fillId="0" borderId="0" xfId="0" applyNumberFormat="1" applyFont="1" applyFill="1" applyAlignment="1">
      <alignment horizontal="justify" vertical="top" wrapText="1"/>
    </xf>
    <xf numFmtId="3" fontId="1" fillId="0" borderId="10" xfId="0" applyNumberFormat="1" applyFont="1" applyFill="1" applyBorder="1" applyAlignment="1">
      <alignment horizontal="right" vertical="center" wrapText="1"/>
    </xf>
    <xf numFmtId="3" fontId="3" fillId="0" borderId="0" xfId="0" applyNumberFormat="1" applyFont="1" applyFill="1" applyAlignment="1">
      <alignment/>
    </xf>
    <xf numFmtId="178" fontId="3" fillId="0" borderId="0" xfId="0" applyNumberFormat="1" applyFont="1" applyFill="1" applyAlignment="1">
      <alignment/>
    </xf>
    <xf numFmtId="178" fontId="1" fillId="0" borderId="0" xfId="0" applyNumberFormat="1" applyFont="1" applyFill="1" applyAlignment="1">
      <alignment/>
    </xf>
    <xf numFmtId="178" fontId="1" fillId="0" borderId="0" xfId="0" applyNumberFormat="1" applyFont="1" applyAlignment="1">
      <alignment/>
    </xf>
    <xf numFmtId="3" fontId="1" fillId="0" borderId="10" xfId="0" applyNumberFormat="1" applyFont="1" applyBorder="1" applyAlignment="1">
      <alignment/>
    </xf>
    <xf numFmtId="3" fontId="1" fillId="0" borderId="11" xfId="0" applyNumberFormat="1" applyFont="1" applyBorder="1" applyAlignment="1">
      <alignment/>
    </xf>
    <xf numFmtId="3" fontId="1" fillId="0" borderId="11" xfId="0" applyNumberFormat="1" applyFont="1" applyBorder="1" applyAlignment="1">
      <alignment horizontal="right"/>
    </xf>
    <xf numFmtId="178" fontId="1" fillId="0" borderId="11" xfId="0" applyNumberFormat="1" applyFont="1" applyBorder="1" applyAlignment="1">
      <alignment horizontal="right"/>
    </xf>
    <xf numFmtId="3" fontId="1" fillId="0" borderId="11" xfId="0" applyNumberFormat="1" applyFont="1" applyFill="1" applyBorder="1" applyAlignment="1">
      <alignment/>
    </xf>
    <xf numFmtId="0" fontId="1" fillId="0" borderId="11" xfId="0" applyFont="1" applyFill="1" applyBorder="1" applyAlignment="1">
      <alignment horizontal="right"/>
    </xf>
    <xf numFmtId="0" fontId="1" fillId="0" borderId="0" xfId="0" applyFont="1" applyFill="1" applyAlignment="1">
      <alignment horizontal="right"/>
    </xf>
    <xf numFmtId="2" fontId="0" fillId="0" borderId="0" xfId="0" applyNumberFormat="1" applyBorder="1" applyAlignment="1">
      <alignment/>
    </xf>
    <xf numFmtId="180" fontId="0" fillId="0" borderId="13" xfId="0" applyNumberFormat="1" applyFont="1" applyBorder="1" applyAlignment="1">
      <alignment/>
    </xf>
    <xf numFmtId="0" fontId="12" fillId="0" borderId="0" xfId="0" applyFont="1" applyFill="1" applyBorder="1" applyAlignment="1">
      <alignment/>
    </xf>
    <xf numFmtId="0" fontId="18" fillId="0" borderId="0" xfId="0" applyFont="1" applyFill="1" applyBorder="1" applyAlignment="1">
      <alignment/>
    </xf>
    <xf numFmtId="0" fontId="14"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6" xfId="0" applyFont="1" applyBorder="1" applyAlignment="1">
      <alignment horizontal="center" vertical="center"/>
    </xf>
    <xf numFmtId="3" fontId="1" fillId="0" borderId="16" xfId="0" applyNumberFormat="1" applyFont="1" applyFill="1" applyBorder="1" applyAlignment="1">
      <alignment horizontal="center" vertical="center" wrapText="1"/>
    </xf>
    <xf numFmtId="3" fontId="1" fillId="0" borderId="16" xfId="0" applyNumberFormat="1" applyFont="1" applyBorder="1" applyAlignment="1">
      <alignment horizontal="center" vertical="center" wrapText="1"/>
    </xf>
    <xf numFmtId="3" fontId="1" fillId="0" borderId="16" xfId="0" applyNumberFormat="1" applyFont="1" applyBorder="1" applyAlignment="1">
      <alignment horizontal="left" vertical="center" wrapText="1"/>
    </xf>
    <xf numFmtId="0" fontId="1" fillId="0" borderId="17" xfId="0" applyFont="1" applyBorder="1" applyAlignment="1">
      <alignment vertical="center" wrapText="1"/>
    </xf>
    <xf numFmtId="0" fontId="1" fillId="0" borderId="11" xfId="0" applyFont="1" applyBorder="1" applyAlignment="1">
      <alignment vertical="center" wrapText="1"/>
    </xf>
    <xf numFmtId="0" fontId="7" fillId="0" borderId="13" xfId="0" applyFont="1" applyBorder="1" applyAlignment="1">
      <alignment horizontal="center" wrapText="1"/>
    </xf>
    <xf numFmtId="0" fontId="0" fillId="0" borderId="13" xfId="0" applyBorder="1" applyAlignment="1">
      <alignment horizont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2" xfId="0" applyFont="1" applyBorder="1" applyAlignment="1">
      <alignment horizont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 fillId="0" borderId="13" xfId="0" applyFont="1" applyBorder="1" applyAlignment="1">
      <alignment horizontal="center" vertical="center" wrapText="1"/>
    </xf>
    <xf numFmtId="3" fontId="1" fillId="0" borderId="21" xfId="0" applyNumberFormat="1" applyFont="1" applyBorder="1" applyAlignment="1">
      <alignment horizontal="left" vertical="top"/>
    </xf>
    <xf numFmtId="3" fontId="1" fillId="0" borderId="22" xfId="0" applyNumberFormat="1" applyFont="1" applyBorder="1" applyAlignment="1">
      <alignment horizontal="left" vertical="top"/>
    </xf>
    <xf numFmtId="3" fontId="3" fillId="0" borderId="21" xfId="0" applyNumberFormat="1" applyFont="1" applyBorder="1" applyAlignment="1">
      <alignment horizontal="left"/>
    </xf>
    <xf numFmtId="3" fontId="3" fillId="0" borderId="22" xfId="0" applyNumberFormat="1" applyFont="1" applyBorder="1" applyAlignment="1">
      <alignment horizontal="left"/>
    </xf>
    <xf numFmtId="178" fontId="3" fillId="0" borderId="21" xfId="0" applyNumberFormat="1" applyFont="1" applyBorder="1" applyAlignment="1">
      <alignment horizontal="left"/>
    </xf>
    <xf numFmtId="178" fontId="3" fillId="0" borderId="22" xfId="0" applyNumberFormat="1" applyFont="1" applyBorder="1" applyAlignment="1">
      <alignment horizontal="left"/>
    </xf>
    <xf numFmtId="3" fontId="3" fillId="0" borderId="21" xfId="0" applyNumberFormat="1" applyFont="1" applyBorder="1" applyAlignment="1">
      <alignment horizontal="left"/>
    </xf>
    <xf numFmtId="3" fontId="3" fillId="0" borderId="22" xfId="0" applyNumberFormat="1" applyFont="1" applyBorder="1" applyAlignment="1">
      <alignment horizontal="left"/>
    </xf>
    <xf numFmtId="3" fontId="58" fillId="0" borderId="0" xfId="0" applyNumberFormat="1" applyFont="1" applyAlignment="1">
      <alignment horizontal="justify" vertical="top"/>
    </xf>
    <xf numFmtId="3" fontId="58" fillId="0" borderId="0" xfId="0" applyNumberFormat="1" applyFont="1" applyAlignment="1">
      <alignment/>
    </xf>
    <xf numFmtId="178" fontId="58" fillId="0" borderId="0" xfId="0" applyNumberFormat="1" applyFont="1" applyAlignment="1">
      <alignment/>
    </xf>
    <xf numFmtId="3" fontId="59" fillId="0" borderId="0" xfId="0" applyNumberFormat="1" applyFont="1" applyAlignment="1">
      <alignment horizontal="justify" vertical="top"/>
    </xf>
    <xf numFmtId="3" fontId="59" fillId="0" borderId="0" xfId="0" applyNumberFormat="1" applyFont="1" applyAlignment="1">
      <alignment/>
    </xf>
    <xf numFmtId="178" fontId="59" fillId="0" borderId="0" xfId="0" applyNumberFormat="1" applyFont="1" applyAlignment="1">
      <alignment/>
    </xf>
    <xf numFmtId="3" fontId="58" fillId="0" borderId="0" xfId="0" applyNumberFormat="1" applyFont="1" applyFill="1" applyAlignment="1">
      <alignment/>
    </xf>
    <xf numFmtId="178" fontId="58" fillId="0" borderId="0" xfId="0" applyNumberFormat="1" applyFont="1" applyFill="1" applyAlignment="1">
      <alignment/>
    </xf>
    <xf numFmtId="3" fontId="59" fillId="0" borderId="0" xfId="0" applyNumberFormat="1" applyFont="1" applyFill="1" applyAlignment="1">
      <alignment horizontal="justify" vertical="top"/>
    </xf>
    <xf numFmtId="3" fontId="59" fillId="0" borderId="0" xfId="0" applyNumberFormat="1" applyFont="1" applyFill="1" applyAlignment="1">
      <alignment/>
    </xf>
    <xf numFmtId="178" fontId="59" fillId="0" borderId="0" xfId="0" applyNumberFormat="1" applyFont="1" applyFill="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0</xdr:rowOff>
    </xdr:from>
    <xdr:to>
      <xdr:col>11</xdr:col>
      <xdr:colOff>0</xdr:colOff>
      <xdr:row>6</xdr:row>
      <xdr:rowOff>0</xdr:rowOff>
    </xdr:to>
    <xdr:sp fLocksText="0">
      <xdr:nvSpPr>
        <xdr:cNvPr id="1" name="Testo 2"/>
        <xdr:cNvSpPr txBox="1">
          <a:spLocks noChangeArrowheads="1"/>
        </xdr:cNvSpPr>
      </xdr:nvSpPr>
      <xdr:spPr>
        <a:xfrm>
          <a:off x="7791450" y="9715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10</xdr:col>
      <xdr:colOff>0</xdr:colOff>
      <xdr:row>6</xdr:row>
      <xdr:rowOff>0</xdr:rowOff>
    </xdr:to>
    <xdr:sp fLocksText="0">
      <xdr:nvSpPr>
        <xdr:cNvPr id="2" name="Testo 3"/>
        <xdr:cNvSpPr txBox="1">
          <a:spLocks noChangeArrowheads="1"/>
        </xdr:cNvSpPr>
      </xdr:nvSpPr>
      <xdr:spPr>
        <a:xfrm>
          <a:off x="7181850" y="9715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11</xdr:col>
      <xdr:colOff>0</xdr:colOff>
      <xdr:row>6</xdr:row>
      <xdr:rowOff>0</xdr:rowOff>
    </xdr:to>
    <xdr:sp>
      <xdr:nvSpPr>
        <xdr:cNvPr id="3" name="Testo 4"/>
        <xdr:cNvSpPr txBox="1">
          <a:spLocks noChangeArrowheads="1"/>
        </xdr:cNvSpPr>
      </xdr:nvSpPr>
      <xdr:spPr>
        <a:xfrm>
          <a:off x="7791450" y="9715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11</xdr:col>
      <xdr:colOff>0</xdr:colOff>
      <xdr:row>6</xdr:row>
      <xdr:rowOff>0</xdr:rowOff>
    </xdr:from>
    <xdr:to>
      <xdr:col>11</xdr:col>
      <xdr:colOff>0</xdr:colOff>
      <xdr:row>6</xdr:row>
      <xdr:rowOff>0</xdr:rowOff>
    </xdr:to>
    <xdr:sp>
      <xdr:nvSpPr>
        <xdr:cNvPr id="4" name="Testo 5"/>
        <xdr:cNvSpPr txBox="1">
          <a:spLocks noChangeArrowheads="1"/>
        </xdr:cNvSpPr>
      </xdr:nvSpPr>
      <xdr:spPr>
        <a:xfrm>
          <a:off x="7791450" y="971550"/>
          <a:ext cx="0" cy="0"/>
        </a:xfrm>
        <a:prstGeom prst="rect">
          <a:avLst/>
        </a:prstGeom>
        <a:solidFill>
          <a:srgbClr val="FFFFFF"/>
        </a:solidFill>
        <a:ln w="1" cmpd="sng">
          <a:noFill/>
        </a:ln>
      </xdr:spPr>
      <xdr:txBody>
        <a:bodyPr vertOverflow="clip" wrap="square" lIns="0" tIns="18288" rIns="27432" bIns="18288" anchor="ctr"/>
        <a:p>
          <a:pPr algn="r">
            <a:defRPr/>
          </a:pPr>
          <a:r>
            <a:rPr lang="en-US" cap="none" sz="700" b="0" i="0" u="none" baseline="0">
              <a:solidFill>
                <a:srgbClr val="000000"/>
              </a:solidFill>
              <a:latin typeface="Arial"/>
              <a:ea typeface="Arial"/>
              <a:cs typeface="Arial"/>
            </a:rPr>
            <a:t>Altre per-
</a:t>
          </a:r>
          <a:r>
            <a:rPr lang="en-US" cap="none" sz="700" b="0" i="0" u="none" baseline="0">
              <a:solidFill>
                <a:srgbClr val="000000"/>
              </a:solidFill>
              <a:latin typeface="Arial"/>
              <a:ea typeface="Arial"/>
              <a:cs typeface="Arial"/>
            </a:rPr>
            <a:t>sone in
</a:t>
          </a:r>
          <a:r>
            <a:rPr lang="en-US" cap="none" sz="700" b="0" i="0" u="none" baseline="0">
              <a:solidFill>
                <a:srgbClr val="000000"/>
              </a:solidFill>
              <a:latin typeface="Arial"/>
              <a:ea typeface="Arial"/>
              <a:cs typeface="Arial"/>
            </a:rPr>
            <a:t>cerca di
</a:t>
          </a:r>
          <a:r>
            <a:rPr lang="en-US" cap="none" sz="700" b="0" i="0" u="none" baseline="0">
              <a:solidFill>
                <a:srgbClr val="000000"/>
              </a:solidFill>
              <a:latin typeface="Arial"/>
              <a:ea typeface="Arial"/>
              <a:cs typeface="Arial"/>
            </a:rPr>
            <a:t>lavoro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p>
      </xdr:txBody>
    </xdr:sp>
    <xdr:clientData/>
  </xdr:twoCellAnchor>
  <xdr:twoCellAnchor>
    <xdr:from>
      <xdr:col>10</xdr:col>
      <xdr:colOff>0</xdr:colOff>
      <xdr:row>6</xdr:row>
      <xdr:rowOff>0</xdr:rowOff>
    </xdr:from>
    <xdr:to>
      <xdr:col>10</xdr:col>
      <xdr:colOff>0</xdr:colOff>
      <xdr:row>6</xdr:row>
      <xdr:rowOff>0</xdr:rowOff>
    </xdr:to>
    <xdr:sp>
      <xdr:nvSpPr>
        <xdr:cNvPr id="5" name="Testo 8"/>
        <xdr:cNvSpPr txBox="1">
          <a:spLocks noChangeArrowheads="1"/>
        </xdr:cNvSpPr>
      </xdr:nvSpPr>
      <xdr:spPr>
        <a:xfrm>
          <a:off x="7181850" y="971550"/>
          <a:ext cx="0" cy="0"/>
        </a:xfrm>
        <a:prstGeom prst="rect">
          <a:avLst/>
        </a:prstGeom>
        <a:solidFill>
          <a:srgbClr val="FFFFFF"/>
        </a:solidFill>
        <a:ln w="1" cmpd="sng">
          <a:noFill/>
        </a:ln>
      </xdr:spPr>
      <xdr:txBody>
        <a:bodyPr vertOverflow="clip" wrap="square" lIns="0" tIns="18288" rIns="27432" bIns="0"/>
        <a:p>
          <a:pPr algn="r">
            <a:defRPr/>
          </a:pP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Dichia-
</a:t>
          </a:r>
          <a:r>
            <a:rPr lang="en-US" cap="none" sz="700" b="0" i="0" u="none" baseline="0">
              <a:solidFill>
                <a:srgbClr val="000000"/>
              </a:solidFill>
              <a:latin typeface="Arial"/>
              <a:ea typeface="Arial"/>
              <a:cs typeface="Arial"/>
            </a:rPr>
            <a:t>rati</a:t>
          </a:r>
        </a:p>
      </xdr:txBody>
    </xdr:sp>
    <xdr:clientData/>
  </xdr:twoCellAnchor>
  <xdr:twoCellAnchor>
    <xdr:from>
      <xdr:col>10</xdr:col>
      <xdr:colOff>0</xdr:colOff>
      <xdr:row>6</xdr:row>
      <xdr:rowOff>0</xdr:rowOff>
    </xdr:from>
    <xdr:to>
      <xdr:col>10</xdr:col>
      <xdr:colOff>0</xdr:colOff>
      <xdr:row>6</xdr:row>
      <xdr:rowOff>0</xdr:rowOff>
    </xdr:to>
    <xdr:sp>
      <xdr:nvSpPr>
        <xdr:cNvPr id="6" name="Testo 9"/>
        <xdr:cNvSpPr txBox="1">
          <a:spLocks noChangeArrowheads="1"/>
        </xdr:cNvSpPr>
      </xdr:nvSpPr>
      <xdr:spPr>
        <a:xfrm>
          <a:off x="7181850" y="971550"/>
          <a:ext cx="0" cy="0"/>
        </a:xfrm>
        <a:prstGeom prst="rect">
          <a:avLst/>
        </a:prstGeom>
        <a:solidFill>
          <a:srgbClr val="FFFFFF"/>
        </a:solidFill>
        <a:ln w="1" cmpd="sng">
          <a:noFill/>
        </a:ln>
      </xdr:spPr>
      <xdr:txBody>
        <a:bodyPr vertOverflow="clip" wrap="square" lIns="0" tIns="18288" rIns="27432" bIns="0"/>
        <a:p>
          <a:pPr algn="r">
            <a:defRPr/>
          </a:pPr>
          <a:r>
            <a:rPr lang="en-US" cap="none" sz="700" b="0" i="0" u="none" baseline="0">
              <a:solidFill>
                <a:srgbClr val="000000"/>
              </a:solidFill>
              <a:latin typeface="Arial"/>
              <a:ea typeface="Arial"/>
              <a:cs typeface="Arial"/>
            </a:rPr>
            <a:t>Altre per-
</a:t>
          </a:r>
          <a:r>
            <a:rPr lang="en-US" cap="none" sz="700" b="0" i="0" u="none" baseline="0">
              <a:solidFill>
                <a:srgbClr val="000000"/>
              </a:solidFill>
              <a:latin typeface="Arial"/>
              <a:ea typeface="Arial"/>
              <a:cs typeface="Arial"/>
            </a:rPr>
            <a:t>sone con
</a:t>
          </a:r>
          <a:r>
            <a:rPr lang="en-US" cap="none" sz="700" b="0" i="0" u="none" baseline="0">
              <a:solidFill>
                <a:srgbClr val="000000"/>
              </a:solidFill>
              <a:latin typeface="Arial"/>
              <a:ea typeface="Arial"/>
              <a:cs typeface="Arial"/>
            </a:rPr>
            <a:t>attività
</a:t>
          </a:r>
          <a:r>
            <a:rPr lang="en-US" cap="none" sz="700" b="0" i="0" u="none" baseline="0">
              <a:solidFill>
                <a:srgbClr val="000000"/>
              </a:solidFill>
              <a:latin typeface="Arial"/>
              <a:ea typeface="Arial"/>
              <a:cs typeface="Arial"/>
            </a:rPr>
            <a:t>lavorativa
</a:t>
          </a:r>
          <a:r>
            <a:rPr lang="en-US" cap="none" sz="700" b="0" i="0" u="none" baseline="0">
              <a:solidFill>
                <a:srgbClr val="000000"/>
              </a:solidFill>
              <a:latin typeface="Arial"/>
              <a:ea typeface="Arial"/>
              <a:cs typeface="Arial"/>
            </a:rPr>
            <a:t>
</a:t>
          </a:r>
        </a:p>
      </xdr:txBody>
    </xdr:sp>
    <xdr:clientData/>
  </xdr:twoCellAnchor>
  <xdr:twoCellAnchor>
    <xdr:from>
      <xdr:col>10</xdr:col>
      <xdr:colOff>28575</xdr:colOff>
      <xdr:row>6</xdr:row>
      <xdr:rowOff>0</xdr:rowOff>
    </xdr:from>
    <xdr:to>
      <xdr:col>10</xdr:col>
      <xdr:colOff>342900</xdr:colOff>
      <xdr:row>6</xdr:row>
      <xdr:rowOff>0</xdr:rowOff>
    </xdr:to>
    <xdr:sp>
      <xdr:nvSpPr>
        <xdr:cNvPr id="7" name="Testo 10"/>
        <xdr:cNvSpPr txBox="1">
          <a:spLocks noChangeArrowheads="1"/>
        </xdr:cNvSpPr>
      </xdr:nvSpPr>
      <xdr:spPr>
        <a:xfrm>
          <a:off x="7210425" y="971550"/>
          <a:ext cx="314325" cy="0"/>
        </a:xfrm>
        <a:prstGeom prst="rect">
          <a:avLst/>
        </a:prstGeom>
        <a:solidFill>
          <a:srgbClr val="FFFFFF"/>
        </a:solidFill>
        <a:ln w="1" cmpd="sng">
          <a:noFill/>
        </a:ln>
      </xdr:spPr>
      <xdr:txBody>
        <a:bodyPr vertOverflow="clip" wrap="square" lIns="0" tIns="18288" rIns="27432" bIns="0"/>
        <a:p>
          <a:pPr algn="r">
            <a:defRPr/>
          </a:pPr>
          <a:r>
            <a:rPr lang="en-US" cap="none" sz="700" b="0" i="0" u="none" baseline="0">
              <a:solidFill>
                <a:srgbClr val="000000"/>
              </a:solidFill>
              <a:latin typeface="Arial"/>
              <a:ea typeface="Arial"/>
              <a:cs typeface="Arial"/>
            </a:rPr>
            <a:t>In cerca
</a:t>
          </a:r>
          <a:r>
            <a:rPr lang="en-US" cap="none" sz="700" b="0" i="0" u="none" baseline="0">
              <a:solidFill>
                <a:srgbClr val="000000"/>
              </a:solidFill>
              <a:latin typeface="Arial"/>
              <a:ea typeface="Arial"/>
              <a:cs typeface="Arial"/>
            </a:rPr>
            <a:t>di
</a:t>
          </a:r>
          <a:r>
            <a:rPr lang="en-US" cap="none" sz="700" b="0" i="0" u="none" baseline="0">
              <a:solidFill>
                <a:srgbClr val="000000"/>
              </a:solidFill>
              <a:latin typeface="Arial"/>
              <a:ea typeface="Arial"/>
              <a:cs typeface="Arial"/>
            </a:rPr>
            <a:t>prima
</a:t>
          </a:r>
          <a:r>
            <a:rPr lang="en-US" cap="none" sz="700" b="0" i="0" u="none" baseline="0">
              <a:solidFill>
                <a:srgbClr val="000000"/>
              </a:solidFill>
              <a:latin typeface="Arial"/>
              <a:ea typeface="Arial"/>
              <a:cs typeface="Arial"/>
            </a:rPr>
            <a:t>occ.
</a:t>
          </a:r>
        </a:p>
      </xdr:txBody>
    </xdr:sp>
    <xdr:clientData/>
  </xdr:twoCellAnchor>
  <xdr:twoCellAnchor>
    <xdr:from>
      <xdr:col>11</xdr:col>
      <xdr:colOff>0</xdr:colOff>
      <xdr:row>6</xdr:row>
      <xdr:rowOff>0</xdr:rowOff>
    </xdr:from>
    <xdr:to>
      <xdr:col>11</xdr:col>
      <xdr:colOff>0</xdr:colOff>
      <xdr:row>6</xdr:row>
      <xdr:rowOff>0</xdr:rowOff>
    </xdr:to>
    <xdr:sp>
      <xdr:nvSpPr>
        <xdr:cNvPr id="8" name="Testo 11"/>
        <xdr:cNvSpPr txBox="1">
          <a:spLocks noChangeArrowheads="1"/>
        </xdr:cNvSpPr>
      </xdr:nvSpPr>
      <xdr:spPr>
        <a:xfrm>
          <a:off x="7791450" y="971550"/>
          <a:ext cx="0" cy="0"/>
        </a:xfrm>
        <a:prstGeom prst="rect">
          <a:avLst/>
        </a:prstGeom>
        <a:solidFill>
          <a:srgbClr val="FFFFFF"/>
        </a:solidFill>
        <a:ln w="1"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Non
</a:t>
          </a:r>
          <a:r>
            <a:rPr lang="en-US" cap="none" sz="700" b="0" i="0" u="none" baseline="0">
              <a:solidFill>
                <a:srgbClr val="000000"/>
              </a:solidFill>
              <a:latin typeface="Arial"/>
              <a:ea typeface="Arial"/>
              <a:cs typeface="Arial"/>
            </a:rPr>
            <a:t>forze di
</a:t>
          </a:r>
          <a:r>
            <a:rPr lang="en-US" cap="none" sz="700" b="0" i="0" u="none" baseline="0">
              <a:solidFill>
                <a:srgbClr val="000000"/>
              </a:solidFill>
              <a:latin typeface="Arial"/>
              <a:ea typeface="Arial"/>
              <a:cs typeface="Arial"/>
            </a:rPr>
            <a:t>lavoro</a:t>
          </a:r>
        </a:p>
      </xdr:txBody>
    </xdr:sp>
    <xdr:clientData/>
  </xdr:twoCellAnchor>
  <xdr:twoCellAnchor>
    <xdr:from>
      <xdr:col>11</xdr:col>
      <xdr:colOff>0</xdr:colOff>
      <xdr:row>6</xdr:row>
      <xdr:rowOff>0</xdr:rowOff>
    </xdr:from>
    <xdr:to>
      <xdr:col>11</xdr:col>
      <xdr:colOff>0</xdr:colOff>
      <xdr:row>6</xdr:row>
      <xdr:rowOff>0</xdr:rowOff>
    </xdr:to>
    <xdr:sp>
      <xdr:nvSpPr>
        <xdr:cNvPr id="9" name="Testo 12"/>
        <xdr:cNvSpPr txBox="1">
          <a:spLocks noChangeArrowheads="1"/>
        </xdr:cNvSpPr>
      </xdr:nvSpPr>
      <xdr:spPr>
        <a:xfrm>
          <a:off x="7791450" y="971550"/>
          <a:ext cx="0" cy="0"/>
        </a:xfrm>
        <a:prstGeom prst="rect">
          <a:avLst/>
        </a:prstGeom>
        <a:solidFill>
          <a:srgbClr val="FFFFFF"/>
        </a:solidFill>
        <a:ln w="1"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Totale
</a:t>
          </a:r>
          <a:r>
            <a:rPr lang="en-US" cap="none" sz="700" b="0" i="0" u="none" baseline="0">
              <a:solidFill>
                <a:srgbClr val="000000"/>
              </a:solidFill>
              <a:latin typeface="Arial"/>
              <a:ea typeface="Arial"/>
              <a:cs typeface="Arial"/>
            </a:rPr>
            <a:t>popola-
</a:t>
          </a:r>
          <a:r>
            <a:rPr lang="en-US" cap="none" sz="700" b="0" i="0" u="none" baseline="0">
              <a:solidFill>
                <a:srgbClr val="000000"/>
              </a:solidFill>
              <a:latin typeface="Arial"/>
              <a:ea typeface="Arial"/>
              <a:cs typeface="Arial"/>
            </a:rPr>
            <a:t>zione</a:t>
          </a:r>
        </a:p>
      </xdr:txBody>
    </xdr:sp>
    <xdr:clientData/>
  </xdr:twoCellAnchor>
  <xdr:twoCellAnchor>
    <xdr:from>
      <xdr:col>11</xdr:col>
      <xdr:colOff>0</xdr:colOff>
      <xdr:row>6</xdr:row>
      <xdr:rowOff>0</xdr:rowOff>
    </xdr:from>
    <xdr:to>
      <xdr:col>11</xdr:col>
      <xdr:colOff>0</xdr:colOff>
      <xdr:row>6</xdr:row>
      <xdr:rowOff>0</xdr:rowOff>
    </xdr:to>
    <xdr:sp>
      <xdr:nvSpPr>
        <xdr:cNvPr id="10" name="Testo 13"/>
        <xdr:cNvSpPr txBox="1">
          <a:spLocks noChangeArrowheads="1"/>
        </xdr:cNvSpPr>
      </xdr:nvSpPr>
      <xdr:spPr>
        <a:xfrm>
          <a:off x="7791450" y="971550"/>
          <a:ext cx="0" cy="0"/>
        </a:xfrm>
        <a:prstGeom prst="rect">
          <a:avLst/>
        </a:prstGeom>
        <a:solidFill>
          <a:srgbClr val="FFFFFF"/>
        </a:solidFill>
        <a:ln w="1" cmpd="sng">
          <a:noFill/>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TOTALE
</a:t>
          </a:r>
        </a:p>
      </xdr:txBody>
    </xdr:sp>
    <xdr:clientData/>
  </xdr:twoCellAnchor>
  <xdr:twoCellAnchor>
    <xdr:from>
      <xdr:col>10</xdr:col>
      <xdr:colOff>0</xdr:colOff>
      <xdr:row>6</xdr:row>
      <xdr:rowOff>0</xdr:rowOff>
    </xdr:from>
    <xdr:to>
      <xdr:col>10</xdr:col>
      <xdr:colOff>0</xdr:colOff>
      <xdr:row>6</xdr:row>
      <xdr:rowOff>0</xdr:rowOff>
    </xdr:to>
    <xdr:sp>
      <xdr:nvSpPr>
        <xdr:cNvPr id="11" name="Testo 15"/>
        <xdr:cNvSpPr txBox="1">
          <a:spLocks noChangeArrowheads="1"/>
        </xdr:cNvSpPr>
      </xdr:nvSpPr>
      <xdr:spPr>
        <a:xfrm>
          <a:off x="7181850" y="971550"/>
          <a:ext cx="0" cy="0"/>
        </a:xfrm>
        <a:prstGeom prst="rect">
          <a:avLst/>
        </a:prstGeom>
        <a:solidFill>
          <a:srgbClr val="FFFFFF"/>
        </a:solidFill>
        <a:ln w="1" cmpd="sng">
          <a:noFill/>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TOTALE
</a:t>
          </a:r>
        </a:p>
      </xdr:txBody>
    </xdr:sp>
    <xdr:clientData/>
  </xdr:twoCellAnchor>
  <xdr:twoCellAnchor>
    <xdr:from>
      <xdr:col>11</xdr:col>
      <xdr:colOff>0</xdr:colOff>
      <xdr:row>6</xdr:row>
      <xdr:rowOff>0</xdr:rowOff>
    </xdr:from>
    <xdr:to>
      <xdr:col>11</xdr:col>
      <xdr:colOff>0</xdr:colOff>
      <xdr:row>6</xdr:row>
      <xdr:rowOff>0</xdr:rowOff>
    </xdr:to>
    <xdr:sp>
      <xdr:nvSpPr>
        <xdr:cNvPr id="12" name="Testo 16"/>
        <xdr:cNvSpPr txBox="1">
          <a:spLocks noChangeArrowheads="1"/>
        </xdr:cNvSpPr>
      </xdr:nvSpPr>
      <xdr:spPr>
        <a:xfrm>
          <a:off x="7791450" y="971550"/>
          <a:ext cx="0" cy="0"/>
        </a:xfrm>
        <a:prstGeom prst="rect">
          <a:avLst/>
        </a:prstGeom>
        <a:solidFill>
          <a:srgbClr val="FFFFFF"/>
        </a:solidFill>
        <a:ln w="1" cmpd="sng">
          <a:noFill/>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TOTALE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7</xdr:col>
      <xdr:colOff>0</xdr:colOff>
      <xdr:row>4</xdr:row>
      <xdr:rowOff>0</xdr:rowOff>
    </xdr:to>
    <xdr:sp fLocksText="0">
      <xdr:nvSpPr>
        <xdr:cNvPr id="1" name="Testo 2"/>
        <xdr:cNvSpPr txBox="1">
          <a:spLocks noChangeArrowheads="1"/>
        </xdr:cNvSpPr>
      </xdr:nvSpPr>
      <xdr:spPr>
        <a:xfrm>
          <a:off x="4714875" y="8572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4</xdr:row>
      <xdr:rowOff>0</xdr:rowOff>
    </xdr:from>
    <xdr:to>
      <xdr:col>5</xdr:col>
      <xdr:colOff>38100</xdr:colOff>
      <xdr:row>4</xdr:row>
      <xdr:rowOff>0</xdr:rowOff>
    </xdr:to>
    <xdr:sp fLocksText="0">
      <xdr:nvSpPr>
        <xdr:cNvPr id="2" name="Testo 3"/>
        <xdr:cNvSpPr txBox="1">
          <a:spLocks noChangeArrowheads="1"/>
        </xdr:cNvSpPr>
      </xdr:nvSpPr>
      <xdr:spPr>
        <a:xfrm>
          <a:off x="3314700" y="85725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 name="Testo 4"/>
        <xdr:cNvSpPr txBox="1">
          <a:spLocks noChangeArrowheads="1"/>
        </xdr:cNvSpPr>
      </xdr:nvSpPr>
      <xdr:spPr>
        <a:xfrm>
          <a:off x="4714875" y="8572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7</xdr:col>
      <xdr:colOff>0</xdr:colOff>
      <xdr:row>4</xdr:row>
      <xdr:rowOff>0</xdr:rowOff>
    </xdr:from>
    <xdr:to>
      <xdr:col>7</xdr:col>
      <xdr:colOff>0</xdr:colOff>
      <xdr:row>4</xdr:row>
      <xdr:rowOff>0</xdr:rowOff>
    </xdr:to>
    <xdr:sp>
      <xdr:nvSpPr>
        <xdr:cNvPr id="4" name="Testo 5"/>
        <xdr:cNvSpPr txBox="1">
          <a:spLocks noChangeArrowheads="1"/>
        </xdr:cNvSpPr>
      </xdr:nvSpPr>
      <xdr:spPr>
        <a:xfrm>
          <a:off x="4714875" y="857250"/>
          <a:ext cx="0" cy="0"/>
        </a:xfrm>
        <a:prstGeom prst="rect">
          <a:avLst/>
        </a:prstGeom>
        <a:solidFill>
          <a:srgbClr val="FFFFFF"/>
        </a:solidFill>
        <a:ln w="1" cmpd="sng">
          <a:noFill/>
        </a:ln>
      </xdr:spPr>
      <xdr:txBody>
        <a:bodyPr vertOverflow="clip" wrap="square" lIns="0" tIns="18288" rIns="27432" bIns="18288" anchor="ctr"/>
        <a:p>
          <a:pPr algn="r">
            <a:defRPr/>
          </a:pPr>
          <a:r>
            <a:rPr lang="en-US" cap="none" sz="700" b="0" i="0" u="none" baseline="0">
              <a:solidFill>
                <a:srgbClr val="000000"/>
              </a:solidFill>
              <a:latin typeface="Arial"/>
              <a:ea typeface="Arial"/>
              <a:cs typeface="Arial"/>
            </a:rPr>
            <a:t>Altre per-
</a:t>
          </a:r>
          <a:r>
            <a:rPr lang="en-US" cap="none" sz="700" b="0" i="0" u="none" baseline="0">
              <a:solidFill>
                <a:srgbClr val="000000"/>
              </a:solidFill>
              <a:latin typeface="Arial"/>
              <a:ea typeface="Arial"/>
              <a:cs typeface="Arial"/>
            </a:rPr>
            <a:t>sone in
</a:t>
          </a:r>
          <a:r>
            <a:rPr lang="en-US" cap="none" sz="700" b="0" i="0" u="none" baseline="0">
              <a:solidFill>
                <a:srgbClr val="000000"/>
              </a:solidFill>
              <a:latin typeface="Arial"/>
              <a:ea typeface="Arial"/>
              <a:cs typeface="Arial"/>
            </a:rPr>
            <a:t>cerca di
</a:t>
          </a:r>
          <a:r>
            <a:rPr lang="en-US" cap="none" sz="700" b="0" i="0" u="none" baseline="0">
              <a:solidFill>
                <a:srgbClr val="000000"/>
              </a:solidFill>
              <a:latin typeface="Arial"/>
              <a:ea typeface="Arial"/>
              <a:cs typeface="Arial"/>
            </a:rPr>
            <a:t>lavoro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p>
      </xdr:txBody>
    </xdr:sp>
    <xdr:clientData/>
  </xdr:twoCellAnchor>
  <xdr:twoCellAnchor>
    <xdr:from>
      <xdr:col>1</xdr:col>
      <xdr:colOff>19050</xdr:colOff>
      <xdr:row>4</xdr:row>
      <xdr:rowOff>0</xdr:rowOff>
    </xdr:from>
    <xdr:to>
      <xdr:col>1</xdr:col>
      <xdr:colOff>342900</xdr:colOff>
      <xdr:row>4</xdr:row>
      <xdr:rowOff>0</xdr:rowOff>
    </xdr:to>
    <xdr:sp>
      <xdr:nvSpPr>
        <xdr:cNvPr id="5" name="Testo 8"/>
        <xdr:cNvSpPr txBox="1">
          <a:spLocks noChangeArrowheads="1"/>
        </xdr:cNvSpPr>
      </xdr:nvSpPr>
      <xdr:spPr>
        <a:xfrm>
          <a:off x="1181100" y="857250"/>
          <a:ext cx="323850" cy="0"/>
        </a:xfrm>
        <a:prstGeom prst="rect">
          <a:avLst/>
        </a:prstGeom>
        <a:solidFill>
          <a:srgbClr val="FFFFFF"/>
        </a:solidFill>
        <a:ln w="1" cmpd="sng">
          <a:noFill/>
        </a:ln>
      </xdr:spPr>
      <xdr:txBody>
        <a:bodyPr vertOverflow="clip" wrap="square" lIns="0" tIns="18288" rIns="27432" bIns="0"/>
        <a:p>
          <a:pPr algn="r">
            <a:defRPr/>
          </a:pP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Dichia-
</a:t>
          </a:r>
          <a:r>
            <a:rPr lang="en-US" cap="none" sz="700" b="0" i="0" u="none" baseline="0">
              <a:solidFill>
                <a:srgbClr val="000000"/>
              </a:solidFill>
              <a:latin typeface="Arial"/>
              <a:ea typeface="Arial"/>
              <a:cs typeface="Arial"/>
            </a:rPr>
            <a:t>rati</a:t>
          </a:r>
        </a:p>
      </xdr:txBody>
    </xdr:sp>
    <xdr:clientData/>
  </xdr:twoCellAnchor>
  <xdr:twoCellAnchor>
    <xdr:from>
      <xdr:col>2</xdr:col>
      <xdr:colOff>57150</xdr:colOff>
      <xdr:row>4</xdr:row>
      <xdr:rowOff>0</xdr:rowOff>
    </xdr:from>
    <xdr:to>
      <xdr:col>3</xdr:col>
      <xdr:colOff>0</xdr:colOff>
      <xdr:row>4</xdr:row>
      <xdr:rowOff>0</xdr:rowOff>
    </xdr:to>
    <xdr:sp>
      <xdr:nvSpPr>
        <xdr:cNvPr id="6" name="Testo 9"/>
        <xdr:cNvSpPr txBox="1">
          <a:spLocks noChangeArrowheads="1"/>
        </xdr:cNvSpPr>
      </xdr:nvSpPr>
      <xdr:spPr>
        <a:xfrm>
          <a:off x="1781175" y="857250"/>
          <a:ext cx="504825" cy="0"/>
        </a:xfrm>
        <a:prstGeom prst="rect">
          <a:avLst/>
        </a:prstGeom>
        <a:solidFill>
          <a:srgbClr val="FFFFFF"/>
        </a:solidFill>
        <a:ln w="1" cmpd="sng">
          <a:noFill/>
        </a:ln>
      </xdr:spPr>
      <xdr:txBody>
        <a:bodyPr vertOverflow="clip" wrap="square" lIns="0" tIns="18288" rIns="27432" bIns="0"/>
        <a:p>
          <a:pPr algn="r">
            <a:defRPr/>
          </a:pPr>
          <a:r>
            <a:rPr lang="en-US" cap="none" sz="700" b="0" i="0" u="none" baseline="0">
              <a:solidFill>
                <a:srgbClr val="000000"/>
              </a:solidFill>
              <a:latin typeface="Arial"/>
              <a:ea typeface="Arial"/>
              <a:cs typeface="Arial"/>
            </a:rPr>
            <a:t>Altre per-
</a:t>
          </a:r>
          <a:r>
            <a:rPr lang="en-US" cap="none" sz="700" b="0" i="0" u="none" baseline="0">
              <a:solidFill>
                <a:srgbClr val="000000"/>
              </a:solidFill>
              <a:latin typeface="Arial"/>
              <a:ea typeface="Arial"/>
              <a:cs typeface="Arial"/>
            </a:rPr>
            <a:t>sone con
</a:t>
          </a:r>
          <a:r>
            <a:rPr lang="en-US" cap="none" sz="700" b="0" i="0" u="none" baseline="0">
              <a:solidFill>
                <a:srgbClr val="000000"/>
              </a:solidFill>
              <a:latin typeface="Arial"/>
              <a:ea typeface="Arial"/>
              <a:cs typeface="Arial"/>
            </a:rPr>
            <a:t>attività
</a:t>
          </a:r>
          <a:r>
            <a:rPr lang="en-US" cap="none" sz="700" b="0" i="0" u="none" baseline="0">
              <a:solidFill>
                <a:srgbClr val="000000"/>
              </a:solidFill>
              <a:latin typeface="Arial"/>
              <a:ea typeface="Arial"/>
              <a:cs typeface="Arial"/>
            </a:rPr>
            <a:t>lavorativa
</a:t>
          </a:r>
          <a:r>
            <a:rPr lang="en-US" cap="none" sz="700" b="0" i="0" u="none" baseline="0">
              <a:solidFill>
                <a:srgbClr val="000000"/>
              </a:solidFill>
              <a:latin typeface="Arial"/>
              <a:ea typeface="Arial"/>
              <a:cs typeface="Arial"/>
            </a:rPr>
            <a:t>
</a:t>
          </a:r>
        </a:p>
      </xdr:txBody>
    </xdr:sp>
    <xdr:clientData/>
  </xdr:twoCellAnchor>
  <xdr:twoCellAnchor>
    <xdr:from>
      <xdr:col>6</xdr:col>
      <xdr:colOff>28575</xdr:colOff>
      <xdr:row>4</xdr:row>
      <xdr:rowOff>0</xdr:rowOff>
    </xdr:from>
    <xdr:to>
      <xdr:col>6</xdr:col>
      <xdr:colOff>342900</xdr:colOff>
      <xdr:row>4</xdr:row>
      <xdr:rowOff>0</xdr:rowOff>
    </xdr:to>
    <xdr:sp>
      <xdr:nvSpPr>
        <xdr:cNvPr id="7" name="Testo 10"/>
        <xdr:cNvSpPr txBox="1">
          <a:spLocks noChangeArrowheads="1"/>
        </xdr:cNvSpPr>
      </xdr:nvSpPr>
      <xdr:spPr>
        <a:xfrm>
          <a:off x="4124325" y="857250"/>
          <a:ext cx="314325" cy="0"/>
        </a:xfrm>
        <a:prstGeom prst="rect">
          <a:avLst/>
        </a:prstGeom>
        <a:solidFill>
          <a:srgbClr val="FFFFFF"/>
        </a:solidFill>
        <a:ln w="1" cmpd="sng">
          <a:noFill/>
        </a:ln>
      </xdr:spPr>
      <xdr:txBody>
        <a:bodyPr vertOverflow="clip" wrap="square" lIns="0" tIns="18288" rIns="27432" bIns="0"/>
        <a:p>
          <a:pPr algn="r">
            <a:defRPr/>
          </a:pPr>
          <a:r>
            <a:rPr lang="en-US" cap="none" sz="700" b="0" i="0" u="none" baseline="0">
              <a:solidFill>
                <a:srgbClr val="000000"/>
              </a:solidFill>
              <a:latin typeface="Arial"/>
              <a:ea typeface="Arial"/>
              <a:cs typeface="Arial"/>
            </a:rPr>
            <a:t>In cerca
</a:t>
          </a:r>
          <a:r>
            <a:rPr lang="en-US" cap="none" sz="700" b="0" i="0" u="none" baseline="0">
              <a:solidFill>
                <a:srgbClr val="000000"/>
              </a:solidFill>
              <a:latin typeface="Arial"/>
              <a:ea typeface="Arial"/>
              <a:cs typeface="Arial"/>
            </a:rPr>
            <a:t>di
</a:t>
          </a:r>
          <a:r>
            <a:rPr lang="en-US" cap="none" sz="700" b="0" i="0" u="none" baseline="0">
              <a:solidFill>
                <a:srgbClr val="000000"/>
              </a:solidFill>
              <a:latin typeface="Arial"/>
              <a:ea typeface="Arial"/>
              <a:cs typeface="Arial"/>
            </a:rPr>
            <a:t>prima
</a:t>
          </a:r>
          <a:r>
            <a:rPr lang="en-US" cap="none" sz="700" b="0" i="0" u="none" baseline="0">
              <a:solidFill>
                <a:srgbClr val="000000"/>
              </a:solidFill>
              <a:latin typeface="Arial"/>
              <a:ea typeface="Arial"/>
              <a:cs typeface="Arial"/>
            </a:rPr>
            <a:t>occ.
</a:t>
          </a:r>
        </a:p>
      </xdr:txBody>
    </xdr:sp>
    <xdr:clientData/>
  </xdr:twoCellAnchor>
  <xdr:twoCellAnchor>
    <xdr:from>
      <xdr:col>7</xdr:col>
      <xdr:colOff>0</xdr:colOff>
      <xdr:row>4</xdr:row>
      <xdr:rowOff>0</xdr:rowOff>
    </xdr:from>
    <xdr:to>
      <xdr:col>7</xdr:col>
      <xdr:colOff>0</xdr:colOff>
      <xdr:row>4</xdr:row>
      <xdr:rowOff>0</xdr:rowOff>
    </xdr:to>
    <xdr:sp>
      <xdr:nvSpPr>
        <xdr:cNvPr id="8" name="Testo 11"/>
        <xdr:cNvSpPr txBox="1">
          <a:spLocks noChangeArrowheads="1"/>
        </xdr:cNvSpPr>
      </xdr:nvSpPr>
      <xdr:spPr>
        <a:xfrm>
          <a:off x="4714875" y="857250"/>
          <a:ext cx="0" cy="0"/>
        </a:xfrm>
        <a:prstGeom prst="rect">
          <a:avLst/>
        </a:prstGeom>
        <a:solidFill>
          <a:srgbClr val="FFFFFF"/>
        </a:solidFill>
        <a:ln w="1"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Non
</a:t>
          </a:r>
          <a:r>
            <a:rPr lang="en-US" cap="none" sz="700" b="0" i="0" u="none" baseline="0">
              <a:solidFill>
                <a:srgbClr val="000000"/>
              </a:solidFill>
              <a:latin typeface="Arial"/>
              <a:ea typeface="Arial"/>
              <a:cs typeface="Arial"/>
            </a:rPr>
            <a:t>forze di
</a:t>
          </a:r>
          <a:r>
            <a:rPr lang="en-US" cap="none" sz="700" b="0" i="0" u="none" baseline="0">
              <a:solidFill>
                <a:srgbClr val="000000"/>
              </a:solidFill>
              <a:latin typeface="Arial"/>
              <a:ea typeface="Arial"/>
              <a:cs typeface="Arial"/>
            </a:rPr>
            <a:t>lavoro</a:t>
          </a:r>
        </a:p>
      </xdr:txBody>
    </xdr:sp>
    <xdr:clientData/>
  </xdr:twoCellAnchor>
  <xdr:twoCellAnchor>
    <xdr:from>
      <xdr:col>7</xdr:col>
      <xdr:colOff>0</xdr:colOff>
      <xdr:row>4</xdr:row>
      <xdr:rowOff>0</xdr:rowOff>
    </xdr:from>
    <xdr:to>
      <xdr:col>7</xdr:col>
      <xdr:colOff>0</xdr:colOff>
      <xdr:row>4</xdr:row>
      <xdr:rowOff>0</xdr:rowOff>
    </xdr:to>
    <xdr:sp>
      <xdr:nvSpPr>
        <xdr:cNvPr id="9" name="Testo 12"/>
        <xdr:cNvSpPr txBox="1">
          <a:spLocks noChangeArrowheads="1"/>
        </xdr:cNvSpPr>
      </xdr:nvSpPr>
      <xdr:spPr>
        <a:xfrm>
          <a:off x="4714875" y="857250"/>
          <a:ext cx="0" cy="0"/>
        </a:xfrm>
        <a:prstGeom prst="rect">
          <a:avLst/>
        </a:prstGeom>
        <a:solidFill>
          <a:srgbClr val="FFFFFF"/>
        </a:solidFill>
        <a:ln w="1"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Totale
</a:t>
          </a:r>
          <a:r>
            <a:rPr lang="en-US" cap="none" sz="700" b="0" i="0" u="none" baseline="0">
              <a:solidFill>
                <a:srgbClr val="000000"/>
              </a:solidFill>
              <a:latin typeface="Arial"/>
              <a:ea typeface="Arial"/>
              <a:cs typeface="Arial"/>
            </a:rPr>
            <a:t>popola-
</a:t>
          </a:r>
          <a:r>
            <a:rPr lang="en-US" cap="none" sz="700" b="0" i="0" u="none" baseline="0">
              <a:solidFill>
                <a:srgbClr val="000000"/>
              </a:solidFill>
              <a:latin typeface="Arial"/>
              <a:ea typeface="Arial"/>
              <a:cs typeface="Arial"/>
            </a:rPr>
            <a:t>zione</a:t>
          </a:r>
        </a:p>
      </xdr:txBody>
    </xdr:sp>
    <xdr:clientData/>
  </xdr:twoCellAnchor>
  <xdr:twoCellAnchor>
    <xdr:from>
      <xdr:col>7</xdr:col>
      <xdr:colOff>0</xdr:colOff>
      <xdr:row>4</xdr:row>
      <xdr:rowOff>0</xdr:rowOff>
    </xdr:from>
    <xdr:to>
      <xdr:col>7</xdr:col>
      <xdr:colOff>0</xdr:colOff>
      <xdr:row>4</xdr:row>
      <xdr:rowOff>0</xdr:rowOff>
    </xdr:to>
    <xdr:sp>
      <xdr:nvSpPr>
        <xdr:cNvPr id="10" name="Testo 13"/>
        <xdr:cNvSpPr txBox="1">
          <a:spLocks noChangeArrowheads="1"/>
        </xdr:cNvSpPr>
      </xdr:nvSpPr>
      <xdr:spPr>
        <a:xfrm>
          <a:off x="4714875" y="857250"/>
          <a:ext cx="0" cy="0"/>
        </a:xfrm>
        <a:prstGeom prst="rect">
          <a:avLst/>
        </a:prstGeom>
        <a:solidFill>
          <a:srgbClr val="FFFFFF"/>
        </a:solidFill>
        <a:ln w="1" cmpd="sng">
          <a:noFill/>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TOTALE
</a:t>
          </a:r>
        </a:p>
      </xdr:txBody>
    </xdr:sp>
    <xdr:clientData/>
  </xdr:twoCellAnchor>
  <xdr:twoCellAnchor>
    <xdr:from>
      <xdr:col>3</xdr:col>
      <xdr:colOff>66675</xdr:colOff>
      <xdr:row>4</xdr:row>
      <xdr:rowOff>0</xdr:rowOff>
    </xdr:from>
    <xdr:to>
      <xdr:col>4</xdr:col>
      <xdr:colOff>342900</xdr:colOff>
      <xdr:row>4</xdr:row>
      <xdr:rowOff>0</xdr:rowOff>
    </xdr:to>
    <xdr:sp>
      <xdr:nvSpPr>
        <xdr:cNvPr id="11" name="Testo 15"/>
        <xdr:cNvSpPr txBox="1">
          <a:spLocks noChangeArrowheads="1"/>
        </xdr:cNvSpPr>
      </xdr:nvSpPr>
      <xdr:spPr>
        <a:xfrm>
          <a:off x="2352675" y="857250"/>
          <a:ext cx="962025" cy="0"/>
        </a:xfrm>
        <a:prstGeom prst="rect">
          <a:avLst/>
        </a:prstGeom>
        <a:solidFill>
          <a:srgbClr val="FFFFFF"/>
        </a:solidFill>
        <a:ln w="1" cmpd="sng">
          <a:noFill/>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TOTALE
</a:t>
          </a:r>
        </a:p>
      </xdr:txBody>
    </xdr:sp>
    <xdr:clientData/>
  </xdr:twoCellAnchor>
  <xdr:twoCellAnchor>
    <xdr:from>
      <xdr:col>7</xdr:col>
      <xdr:colOff>0</xdr:colOff>
      <xdr:row>4</xdr:row>
      <xdr:rowOff>0</xdr:rowOff>
    </xdr:from>
    <xdr:to>
      <xdr:col>7</xdr:col>
      <xdr:colOff>0</xdr:colOff>
      <xdr:row>4</xdr:row>
      <xdr:rowOff>0</xdr:rowOff>
    </xdr:to>
    <xdr:sp>
      <xdr:nvSpPr>
        <xdr:cNvPr id="12" name="Testo 16"/>
        <xdr:cNvSpPr txBox="1">
          <a:spLocks noChangeArrowheads="1"/>
        </xdr:cNvSpPr>
      </xdr:nvSpPr>
      <xdr:spPr>
        <a:xfrm>
          <a:off x="4714875" y="857250"/>
          <a:ext cx="0" cy="0"/>
        </a:xfrm>
        <a:prstGeom prst="rect">
          <a:avLst/>
        </a:prstGeom>
        <a:solidFill>
          <a:srgbClr val="FFFFFF"/>
        </a:solidFill>
        <a:ln w="1" cmpd="sng">
          <a:noFill/>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TOTALE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MAR~1\AppData\Local\Temp\Anno%202012_Dati%20Provin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zione"/>
      <sheetName val="Popolazione"/>
      <sheetName val="Forze di lavoro"/>
      <sheetName val="Occupati_1"/>
      <sheetName val="Occupati_2"/>
      <sheetName val="Disoccupati"/>
      <sheetName val="Non forze di lavoro"/>
      <sheetName val="Errori campionar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P17"/>
  <sheetViews>
    <sheetView showGridLines="0" showRowColHeaders="0" zoomScalePageLayoutView="0" workbookViewId="0" topLeftCell="A1">
      <selection activeCell="B10" sqref="B10:P17"/>
    </sheetView>
  </sheetViews>
  <sheetFormatPr defaultColWidth="9.140625" defaultRowHeight="12.75"/>
  <cols>
    <col min="1" max="1" width="5.7109375" style="25" customWidth="1"/>
    <col min="2" max="7" width="9.140625" style="25" customWidth="1"/>
    <col min="8" max="8" width="4.57421875" style="25" customWidth="1"/>
    <col min="9" max="16384" width="9.140625" style="25" customWidth="1"/>
  </cols>
  <sheetData>
    <row r="3" spans="2:6" ht="18">
      <c r="B3" s="99" t="s">
        <v>184</v>
      </c>
      <c r="C3" s="100"/>
      <c r="D3" s="100"/>
      <c r="E3" s="100"/>
      <c r="F3" s="100"/>
    </row>
    <row r="4" ht="15">
      <c r="B4" s="43"/>
    </row>
    <row r="5" spans="2:14" ht="14.25">
      <c r="B5" s="44" t="s">
        <v>151</v>
      </c>
      <c r="C5" s="44"/>
      <c r="D5" s="44"/>
      <c r="E5" s="44"/>
      <c r="F5" s="44"/>
      <c r="G5" s="44"/>
      <c r="H5" s="44"/>
      <c r="I5" s="44"/>
      <c r="J5" s="44"/>
      <c r="K5" s="44"/>
      <c r="L5" s="44"/>
      <c r="M5" s="44"/>
      <c r="N5" s="44"/>
    </row>
    <row r="6" spans="2:14" ht="14.25">
      <c r="B6" s="44" t="s">
        <v>185</v>
      </c>
      <c r="C6" s="44"/>
      <c r="D6" s="44"/>
      <c r="E6" s="44"/>
      <c r="F6" s="44"/>
      <c r="G6" s="44"/>
      <c r="H6" s="44"/>
      <c r="I6" s="44"/>
      <c r="J6" s="44"/>
      <c r="K6" s="44"/>
      <c r="L6" s="44"/>
      <c r="M6" s="44"/>
      <c r="N6" s="44"/>
    </row>
    <row r="7" spans="2:14" ht="14.25">
      <c r="B7" s="44"/>
      <c r="C7" s="44"/>
      <c r="D7" s="44"/>
      <c r="E7" s="44"/>
      <c r="F7" s="44"/>
      <c r="G7" s="44"/>
      <c r="H7" s="44"/>
      <c r="I7" s="44"/>
      <c r="J7" s="44"/>
      <c r="K7" s="44"/>
      <c r="L7" s="44"/>
      <c r="M7" s="44"/>
      <c r="N7" s="44"/>
    </row>
    <row r="8" spans="2:14" ht="14.25">
      <c r="B8" s="44" t="s">
        <v>152</v>
      </c>
      <c r="C8" s="44"/>
      <c r="D8" s="44"/>
      <c r="E8" s="44"/>
      <c r="F8" s="44"/>
      <c r="G8" s="44"/>
      <c r="H8" s="44"/>
      <c r="I8" s="44"/>
      <c r="J8" s="44"/>
      <c r="K8" s="44"/>
      <c r="L8" s="44"/>
      <c r="M8" s="44"/>
      <c r="N8" s="44"/>
    </row>
    <row r="9" spans="2:14" ht="14.25">
      <c r="B9" s="44" t="s">
        <v>153</v>
      </c>
      <c r="C9" s="44"/>
      <c r="D9" s="44"/>
      <c r="E9" s="44"/>
      <c r="F9" s="44"/>
      <c r="G9" s="44"/>
      <c r="H9" s="44"/>
      <c r="I9" s="44"/>
      <c r="J9" s="44"/>
      <c r="K9" s="44"/>
      <c r="L9" s="44"/>
      <c r="M9" s="44"/>
      <c r="N9" s="44"/>
    </row>
    <row r="10" spans="2:16" ht="14.25" customHeight="1">
      <c r="B10" s="120" t="s">
        <v>191</v>
      </c>
      <c r="C10" s="120"/>
      <c r="D10" s="120"/>
      <c r="E10" s="120"/>
      <c r="F10" s="120"/>
      <c r="G10" s="120"/>
      <c r="H10" s="120"/>
      <c r="I10" s="120"/>
      <c r="J10" s="120"/>
      <c r="K10" s="120"/>
      <c r="L10" s="120"/>
      <c r="M10" s="120"/>
      <c r="N10" s="120"/>
      <c r="O10" s="120"/>
      <c r="P10" s="120"/>
    </row>
    <row r="11" spans="2:16" ht="12.75">
      <c r="B11" s="120"/>
      <c r="C11" s="120"/>
      <c r="D11" s="120"/>
      <c r="E11" s="120"/>
      <c r="F11" s="120"/>
      <c r="G11" s="120"/>
      <c r="H11" s="120"/>
      <c r="I11" s="120"/>
      <c r="J11" s="120"/>
      <c r="K11" s="120"/>
      <c r="L11" s="120"/>
      <c r="M11" s="120"/>
      <c r="N11" s="120"/>
      <c r="O11" s="120"/>
      <c r="P11" s="120"/>
    </row>
    <row r="12" spans="2:16" ht="12.75">
      <c r="B12" s="120"/>
      <c r="C12" s="120"/>
      <c r="D12" s="120"/>
      <c r="E12" s="120"/>
      <c r="F12" s="120"/>
      <c r="G12" s="120"/>
      <c r="H12" s="120"/>
      <c r="I12" s="120"/>
      <c r="J12" s="120"/>
      <c r="K12" s="120"/>
      <c r="L12" s="120"/>
      <c r="M12" s="120"/>
      <c r="N12" s="120"/>
      <c r="O12" s="120"/>
      <c r="P12" s="120"/>
    </row>
    <row r="13" spans="2:16" ht="12.75">
      <c r="B13" s="120"/>
      <c r="C13" s="120"/>
      <c r="D13" s="120"/>
      <c r="E13" s="120"/>
      <c r="F13" s="120"/>
      <c r="G13" s="120"/>
      <c r="H13" s="120"/>
      <c r="I13" s="120"/>
      <c r="J13" s="120"/>
      <c r="K13" s="120"/>
      <c r="L13" s="120"/>
      <c r="M13" s="120"/>
      <c r="N13" s="120"/>
      <c r="O13" s="120"/>
      <c r="P13" s="120"/>
    </row>
    <row r="14" spans="2:16" ht="12.75">
      <c r="B14" s="120"/>
      <c r="C14" s="120"/>
      <c r="D14" s="120"/>
      <c r="E14" s="120"/>
      <c r="F14" s="120"/>
      <c r="G14" s="120"/>
      <c r="H14" s="120"/>
      <c r="I14" s="120"/>
      <c r="J14" s="120"/>
      <c r="K14" s="120"/>
      <c r="L14" s="120"/>
      <c r="M14" s="120"/>
      <c r="N14" s="120"/>
      <c r="O14" s="120"/>
      <c r="P14" s="120"/>
    </row>
    <row r="15" spans="2:16" ht="12.75">
      <c r="B15" s="120"/>
      <c r="C15" s="120"/>
      <c r="D15" s="120"/>
      <c r="E15" s="120"/>
      <c r="F15" s="120"/>
      <c r="G15" s="120"/>
      <c r="H15" s="120"/>
      <c r="I15" s="120"/>
      <c r="J15" s="120"/>
      <c r="K15" s="120"/>
      <c r="L15" s="120"/>
      <c r="M15" s="120"/>
      <c r="N15" s="120"/>
      <c r="O15" s="120"/>
      <c r="P15" s="120"/>
    </row>
    <row r="16" spans="2:16" ht="12.75">
      <c r="B16" s="120"/>
      <c r="C16" s="120"/>
      <c r="D16" s="120"/>
      <c r="E16" s="120"/>
      <c r="F16" s="120"/>
      <c r="G16" s="120"/>
      <c r="H16" s="120"/>
      <c r="I16" s="120"/>
      <c r="J16" s="120"/>
      <c r="K16" s="120"/>
      <c r="L16" s="120"/>
      <c r="M16" s="120"/>
      <c r="N16" s="120"/>
      <c r="O16" s="120"/>
      <c r="P16" s="120"/>
    </row>
    <row r="17" spans="2:16" ht="12.75">
      <c r="B17" s="120"/>
      <c r="C17" s="120"/>
      <c r="D17" s="120"/>
      <c r="E17" s="120"/>
      <c r="F17" s="120"/>
      <c r="G17" s="120"/>
      <c r="H17" s="120"/>
      <c r="I17" s="120"/>
      <c r="J17" s="120"/>
      <c r="K17" s="120"/>
      <c r="L17" s="120"/>
      <c r="M17" s="120"/>
      <c r="N17" s="120"/>
      <c r="O17" s="120"/>
      <c r="P17" s="120"/>
    </row>
  </sheetData>
  <sheetProtection/>
  <mergeCells count="1">
    <mergeCell ref="B10:P17"/>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M135"/>
  <sheetViews>
    <sheetView zoomScalePageLayoutView="0" workbookViewId="0" topLeftCell="A1">
      <pane ySplit="4" topLeftCell="A92" activePane="bottomLeft" state="frozen"/>
      <selection pane="topLeft" activeCell="A1" sqref="A1"/>
      <selection pane="bottomLeft" activeCell="G145" sqref="G145"/>
    </sheetView>
  </sheetViews>
  <sheetFormatPr defaultColWidth="9.140625" defaultRowHeight="12.75"/>
  <cols>
    <col min="1" max="1" width="18.57421875" style="1" customWidth="1"/>
    <col min="2" max="2" width="5.140625" style="1" customWidth="1"/>
    <col min="3" max="3" width="5.8515625" style="1" customWidth="1"/>
    <col min="4" max="4" width="6.00390625" style="1" customWidth="1"/>
    <col min="5" max="5" width="6.28125" style="2" customWidth="1"/>
    <col min="6" max="6" width="5.28125" style="1" customWidth="1"/>
    <col min="7" max="9" width="6.28125" style="1" customWidth="1"/>
    <col min="10" max="10" width="6.28125" style="2" customWidth="1"/>
    <col min="11" max="11" width="7.00390625" style="1" customWidth="1"/>
    <col min="12" max="12" width="6.28125" style="2" customWidth="1"/>
    <col min="13" max="13" width="5.8515625" style="1" customWidth="1"/>
    <col min="14" max="16384" width="9.140625" style="1" customWidth="1"/>
  </cols>
  <sheetData>
    <row r="1" spans="1:13" ht="15" customHeight="1">
      <c r="A1" s="3" t="s">
        <v>186</v>
      </c>
      <c r="B1" s="4"/>
      <c r="C1" s="4"/>
      <c r="D1" s="4"/>
      <c r="E1" s="5"/>
      <c r="F1" s="4"/>
      <c r="G1" s="4"/>
      <c r="H1" s="4"/>
      <c r="I1" s="4"/>
      <c r="J1" s="5"/>
      <c r="K1" s="4"/>
      <c r="L1" s="5"/>
      <c r="M1" s="4"/>
    </row>
    <row r="2" spans="1:13" ht="7.5" customHeight="1">
      <c r="A2" s="3"/>
      <c r="B2" s="6"/>
      <c r="C2" s="6"/>
      <c r="D2" s="6"/>
      <c r="E2" s="7"/>
      <c r="F2" s="6"/>
      <c r="G2" s="6"/>
      <c r="H2" s="6"/>
      <c r="I2" s="6"/>
      <c r="J2" s="7"/>
      <c r="K2" s="6"/>
      <c r="L2" s="7"/>
      <c r="M2" s="6"/>
    </row>
    <row r="3" spans="1:13" ht="15" customHeight="1">
      <c r="A3" s="121" t="s">
        <v>3</v>
      </c>
      <c r="B3" s="122" t="s">
        <v>4</v>
      </c>
      <c r="C3" s="122"/>
      <c r="D3" s="122"/>
      <c r="E3" s="122"/>
      <c r="F3" s="122" t="s">
        <v>0</v>
      </c>
      <c r="G3" s="122"/>
      <c r="H3" s="122"/>
      <c r="I3" s="122"/>
      <c r="J3" s="122" t="s">
        <v>1</v>
      </c>
      <c r="K3" s="122"/>
      <c r="L3" s="122"/>
      <c r="M3" s="122"/>
    </row>
    <row r="4" spans="1:13" s="9" customFormat="1" ht="15" customHeight="1">
      <c r="A4" s="121"/>
      <c r="B4" s="8" t="s">
        <v>5</v>
      </c>
      <c r="C4" s="8" t="s">
        <v>6</v>
      </c>
      <c r="D4" s="8" t="s">
        <v>2</v>
      </c>
      <c r="E4" s="8" t="s">
        <v>7</v>
      </c>
      <c r="F4" s="8" t="s">
        <v>5</v>
      </c>
      <c r="G4" s="8" t="s">
        <v>6</v>
      </c>
      <c r="H4" s="8" t="s">
        <v>2</v>
      </c>
      <c r="I4" s="8" t="s">
        <v>7</v>
      </c>
      <c r="J4" s="8" t="s">
        <v>5</v>
      </c>
      <c r="K4" s="8" t="s">
        <v>6</v>
      </c>
      <c r="L4" s="8" t="s">
        <v>2</v>
      </c>
      <c r="M4" s="8" t="s">
        <v>7</v>
      </c>
    </row>
    <row r="5" spans="1:13" s="9" customFormat="1" ht="5.25" customHeight="1">
      <c r="A5" s="37"/>
      <c r="B5" s="83"/>
      <c r="C5" s="83"/>
      <c r="D5" s="83"/>
      <c r="E5" s="83"/>
      <c r="F5" s="83"/>
      <c r="G5" s="83"/>
      <c r="H5" s="83"/>
      <c r="I5" s="83"/>
      <c r="J5" s="83"/>
      <c r="K5" s="83"/>
      <c r="L5" s="83"/>
      <c r="M5" s="83"/>
    </row>
    <row r="6" spans="1:13" s="11" customFormat="1" ht="9">
      <c r="A6" s="10" t="s">
        <v>8</v>
      </c>
      <c r="B6" s="105">
        <v>204.1336</v>
      </c>
      <c r="C6" s="105">
        <v>829.36395</v>
      </c>
      <c r="D6" s="105">
        <v>780.8697</v>
      </c>
      <c r="E6" s="105">
        <v>1814.36725</v>
      </c>
      <c r="F6" s="105">
        <v>187.835375</v>
      </c>
      <c r="G6" s="105">
        <v>829.60735</v>
      </c>
      <c r="H6" s="105">
        <v>932.90785</v>
      </c>
      <c r="I6" s="105">
        <v>1950.350575</v>
      </c>
      <c r="J6" s="105">
        <v>391.968975</v>
      </c>
      <c r="K6" s="105">
        <v>1658.9713</v>
      </c>
      <c r="L6" s="105">
        <v>1713.77755</v>
      </c>
      <c r="M6" s="105">
        <v>3764.717825</v>
      </c>
    </row>
    <row r="7" spans="1:13" s="11" customFormat="1" ht="9">
      <c r="A7" s="12" t="s">
        <v>9</v>
      </c>
      <c r="B7" s="33">
        <v>103.127975</v>
      </c>
      <c r="C7" s="33">
        <v>436.735425</v>
      </c>
      <c r="D7" s="33">
        <v>396.002925</v>
      </c>
      <c r="E7" s="33">
        <v>935.866325</v>
      </c>
      <c r="F7" s="33">
        <v>99.651125</v>
      </c>
      <c r="G7" s="33">
        <v>434.49865</v>
      </c>
      <c r="H7" s="33">
        <v>482.0546</v>
      </c>
      <c r="I7" s="33">
        <v>1016.204375</v>
      </c>
      <c r="J7" s="33">
        <v>202.7791</v>
      </c>
      <c r="K7" s="33">
        <v>871.234075</v>
      </c>
      <c r="L7" s="33">
        <v>878.057525</v>
      </c>
      <c r="M7" s="33">
        <v>1952.0707</v>
      </c>
    </row>
    <row r="8" spans="1:13" s="11" customFormat="1" ht="9">
      <c r="A8" s="12" t="s">
        <v>10</v>
      </c>
      <c r="B8" s="33">
        <v>6.8319</v>
      </c>
      <c r="C8" s="33">
        <v>32.154675</v>
      </c>
      <c r="D8" s="33">
        <v>32.736175</v>
      </c>
      <c r="E8" s="33">
        <v>71.72275</v>
      </c>
      <c r="F8" s="33">
        <v>6.6856</v>
      </c>
      <c r="G8" s="33">
        <v>32.327975</v>
      </c>
      <c r="H8" s="33">
        <v>37.778675</v>
      </c>
      <c r="I8" s="33">
        <v>76.79225</v>
      </c>
      <c r="J8" s="33">
        <v>13.5175</v>
      </c>
      <c r="K8" s="33">
        <v>64.48265</v>
      </c>
      <c r="L8" s="33">
        <v>70.51485</v>
      </c>
      <c r="M8" s="33">
        <v>148.515</v>
      </c>
    </row>
    <row r="9" spans="1:13" s="11" customFormat="1" ht="9">
      <c r="A9" s="12" t="s">
        <v>11</v>
      </c>
      <c r="B9" s="33">
        <v>19.27745</v>
      </c>
      <c r="C9" s="33">
        <v>72.03</v>
      </c>
      <c r="D9" s="33">
        <v>62.08805</v>
      </c>
      <c r="E9" s="33">
        <v>153.3955</v>
      </c>
      <c r="F9" s="33">
        <v>14.95485</v>
      </c>
      <c r="G9" s="33">
        <v>72.130475</v>
      </c>
      <c r="H9" s="33">
        <v>76.978325</v>
      </c>
      <c r="I9" s="33">
        <v>164.06365</v>
      </c>
      <c r="J9" s="33">
        <v>34.2323</v>
      </c>
      <c r="K9" s="33">
        <v>144.160475</v>
      </c>
      <c r="L9" s="33">
        <v>139.066375</v>
      </c>
      <c r="M9" s="33">
        <v>317.45915</v>
      </c>
    </row>
    <row r="10" spans="1:13" s="11" customFormat="1" ht="9">
      <c r="A10" s="12" t="s">
        <v>12</v>
      </c>
      <c r="B10" s="33">
        <v>28.745625</v>
      </c>
      <c r="C10" s="33">
        <v>112.792425</v>
      </c>
      <c r="D10" s="33">
        <v>104.63845</v>
      </c>
      <c r="E10" s="33">
        <v>246.1765</v>
      </c>
      <c r="F10" s="33">
        <v>27.9228</v>
      </c>
      <c r="G10" s="33">
        <v>111.0907</v>
      </c>
      <c r="H10" s="33">
        <v>116.72155</v>
      </c>
      <c r="I10" s="33">
        <v>255.73505</v>
      </c>
      <c r="J10" s="33">
        <v>56.668425</v>
      </c>
      <c r="K10" s="33">
        <v>223.883125</v>
      </c>
      <c r="L10" s="33">
        <v>221.36</v>
      </c>
      <c r="M10" s="33">
        <v>501.91155</v>
      </c>
    </row>
    <row r="11" spans="1:13" s="11" customFormat="1" ht="9">
      <c r="A11" s="12" t="s">
        <v>13</v>
      </c>
      <c r="B11" s="33">
        <v>10.976125</v>
      </c>
      <c r="C11" s="33">
        <v>38.82345</v>
      </c>
      <c r="D11" s="33">
        <v>39.6472</v>
      </c>
      <c r="E11" s="33">
        <v>89.446775</v>
      </c>
      <c r="F11" s="33">
        <v>9.791675</v>
      </c>
      <c r="G11" s="33">
        <v>39.8131</v>
      </c>
      <c r="H11" s="33">
        <v>45.24955</v>
      </c>
      <c r="I11" s="33">
        <v>94.854325</v>
      </c>
      <c r="J11" s="33">
        <v>20.7678</v>
      </c>
      <c r="K11" s="33">
        <v>78.63655</v>
      </c>
      <c r="L11" s="33">
        <v>84.89675</v>
      </c>
      <c r="M11" s="33">
        <v>184.3011</v>
      </c>
    </row>
    <row r="12" spans="1:13" s="11" customFormat="1" ht="9">
      <c r="A12" s="12" t="s">
        <v>14</v>
      </c>
      <c r="B12" s="33">
        <v>19.144925</v>
      </c>
      <c r="C12" s="33">
        <v>76.060025</v>
      </c>
      <c r="D12" s="33">
        <v>82.0796</v>
      </c>
      <c r="E12" s="33">
        <v>177.28455</v>
      </c>
      <c r="F12" s="33">
        <v>15.797725</v>
      </c>
      <c r="G12" s="33">
        <v>77.639125</v>
      </c>
      <c r="H12" s="33">
        <v>96.9672</v>
      </c>
      <c r="I12" s="33">
        <v>190.40405</v>
      </c>
      <c r="J12" s="33">
        <v>34.94265</v>
      </c>
      <c r="K12" s="33">
        <v>153.69915</v>
      </c>
      <c r="L12" s="33">
        <v>179.0468</v>
      </c>
      <c r="M12" s="33">
        <v>367.6886</v>
      </c>
    </row>
    <row r="13" spans="1:13" s="11" customFormat="1" ht="9">
      <c r="A13" s="12" t="s">
        <v>15</v>
      </c>
      <c r="B13" s="33">
        <v>8.692075</v>
      </c>
      <c r="C13" s="33">
        <v>31.4071</v>
      </c>
      <c r="D13" s="33">
        <v>33.50025</v>
      </c>
      <c r="E13" s="33">
        <v>73.599425</v>
      </c>
      <c r="F13" s="33">
        <v>6.15145</v>
      </c>
      <c r="G13" s="33">
        <v>32.36565</v>
      </c>
      <c r="H13" s="33">
        <v>41.80195</v>
      </c>
      <c r="I13" s="33">
        <v>80.31905</v>
      </c>
      <c r="J13" s="33">
        <v>14.843525</v>
      </c>
      <c r="K13" s="33">
        <v>63.77275</v>
      </c>
      <c r="L13" s="33">
        <v>75.3022</v>
      </c>
      <c r="M13" s="33">
        <v>153.918475</v>
      </c>
    </row>
    <row r="14" spans="1:13" s="11" customFormat="1" ht="9">
      <c r="A14" s="12" t="s">
        <v>150</v>
      </c>
      <c r="B14" s="33">
        <v>7.337525</v>
      </c>
      <c r="C14" s="33">
        <v>29.36085</v>
      </c>
      <c r="D14" s="33">
        <v>30.17705</v>
      </c>
      <c r="E14" s="33">
        <v>66.875425</v>
      </c>
      <c r="F14" s="33">
        <v>6.88015</v>
      </c>
      <c r="G14" s="33">
        <v>29.741675</v>
      </c>
      <c r="H14" s="33">
        <v>35.356</v>
      </c>
      <c r="I14" s="33">
        <v>71.977825</v>
      </c>
      <c r="J14" s="33">
        <v>14.217675</v>
      </c>
      <c r="K14" s="33">
        <v>59.102525</v>
      </c>
      <c r="L14" s="33">
        <v>65.53305</v>
      </c>
      <c r="M14" s="33">
        <v>138.85325</v>
      </c>
    </row>
    <row r="15" spans="1:13" s="11" customFormat="1" ht="9">
      <c r="A15" s="10" t="s">
        <v>16</v>
      </c>
      <c r="B15" s="105">
        <v>6.15015</v>
      </c>
      <c r="C15" s="105">
        <v>23.8848</v>
      </c>
      <c r="D15" s="105">
        <v>22.240975</v>
      </c>
      <c r="E15" s="105">
        <v>52.275925</v>
      </c>
      <c r="F15" s="105">
        <v>5.69945</v>
      </c>
      <c r="G15" s="105">
        <v>24.2483</v>
      </c>
      <c r="H15" s="105">
        <v>25.8786</v>
      </c>
      <c r="I15" s="105">
        <v>55.82635</v>
      </c>
      <c r="J15" s="105">
        <v>11.8496</v>
      </c>
      <c r="K15" s="105">
        <v>48.1331</v>
      </c>
      <c r="L15" s="105">
        <v>48.119575</v>
      </c>
      <c r="M15" s="105">
        <v>108.102275</v>
      </c>
    </row>
    <row r="16" spans="1:13" s="11" customFormat="1" ht="9">
      <c r="A16" s="12" t="s">
        <v>17</v>
      </c>
      <c r="B16" s="33">
        <v>6.15015</v>
      </c>
      <c r="C16" s="33">
        <v>23.8848</v>
      </c>
      <c r="D16" s="33">
        <v>22.240975</v>
      </c>
      <c r="E16" s="33">
        <v>52.275925</v>
      </c>
      <c r="F16" s="33">
        <v>5.69945</v>
      </c>
      <c r="G16" s="33">
        <v>24.2483</v>
      </c>
      <c r="H16" s="33">
        <v>25.8786</v>
      </c>
      <c r="I16" s="33">
        <v>55.82635</v>
      </c>
      <c r="J16" s="33">
        <v>11.8496</v>
      </c>
      <c r="K16" s="33">
        <v>48.1331</v>
      </c>
      <c r="L16" s="33">
        <v>48.119575</v>
      </c>
      <c r="M16" s="33">
        <v>108.102275</v>
      </c>
    </row>
    <row r="17" spans="1:13" s="11" customFormat="1" ht="9">
      <c r="A17" s="10" t="s">
        <v>18</v>
      </c>
      <c r="B17" s="105">
        <v>499.91505</v>
      </c>
      <c r="C17" s="105">
        <v>2054.331075</v>
      </c>
      <c r="D17" s="105">
        <v>1656.7846</v>
      </c>
      <c r="E17" s="105">
        <v>4211.030725</v>
      </c>
      <c r="F17" s="105">
        <v>460.416125</v>
      </c>
      <c r="G17" s="105">
        <v>2012.06635</v>
      </c>
      <c r="H17" s="105">
        <v>1978.541925</v>
      </c>
      <c r="I17" s="105">
        <v>4451.0244</v>
      </c>
      <c r="J17" s="105">
        <v>960.331175</v>
      </c>
      <c r="K17" s="105">
        <v>4066.397425</v>
      </c>
      <c r="L17" s="105">
        <v>3635.326525</v>
      </c>
      <c r="M17" s="105">
        <v>8662.055125</v>
      </c>
    </row>
    <row r="18" spans="1:13" s="11" customFormat="1" ht="8.25" customHeight="1">
      <c r="A18" s="12" t="s">
        <v>19</v>
      </c>
      <c r="B18" s="33">
        <v>41.3903</v>
      </c>
      <c r="C18" s="33">
        <v>179.3728</v>
      </c>
      <c r="D18" s="33">
        <v>150.391275</v>
      </c>
      <c r="E18" s="33">
        <v>371.154375</v>
      </c>
      <c r="F18" s="33">
        <v>41.972125</v>
      </c>
      <c r="G18" s="33">
        <v>175.64005</v>
      </c>
      <c r="H18" s="33">
        <v>178.88805</v>
      </c>
      <c r="I18" s="33">
        <v>396.500225</v>
      </c>
      <c r="J18" s="33">
        <v>83.362425</v>
      </c>
      <c r="K18" s="33">
        <v>355.01285</v>
      </c>
      <c r="L18" s="33">
        <v>329.279325</v>
      </c>
      <c r="M18" s="33">
        <v>767.6546</v>
      </c>
    </row>
    <row r="19" spans="1:13" s="11" customFormat="1" ht="8.25" customHeight="1">
      <c r="A19" s="12" t="s">
        <v>20</v>
      </c>
      <c r="B19" s="33">
        <v>28.8072</v>
      </c>
      <c r="C19" s="33">
        <v>119.812825</v>
      </c>
      <c r="D19" s="33">
        <v>104.7798</v>
      </c>
      <c r="E19" s="33">
        <v>253.399825</v>
      </c>
      <c r="F19" s="33">
        <v>26.814275</v>
      </c>
      <c r="G19" s="33">
        <v>119.0478</v>
      </c>
      <c r="H19" s="33">
        <v>119.6487</v>
      </c>
      <c r="I19" s="33">
        <v>265.510775</v>
      </c>
      <c r="J19" s="33">
        <v>55.621475</v>
      </c>
      <c r="K19" s="33">
        <v>238.860625</v>
      </c>
      <c r="L19" s="33">
        <v>224.4285</v>
      </c>
      <c r="M19" s="33">
        <v>518.9106</v>
      </c>
    </row>
    <row r="20" spans="1:13" s="11" customFormat="1" ht="8.25" customHeight="1">
      <c r="A20" s="12" t="s">
        <v>21</v>
      </c>
      <c r="B20" s="33">
        <v>9.1815</v>
      </c>
      <c r="C20" s="33">
        <v>34.88935</v>
      </c>
      <c r="D20" s="33">
        <v>31.74505</v>
      </c>
      <c r="E20" s="33">
        <v>75.8159</v>
      </c>
      <c r="F20" s="33">
        <v>10.0917</v>
      </c>
      <c r="G20" s="33">
        <v>31.85195</v>
      </c>
      <c r="H20" s="33">
        <v>37.7348</v>
      </c>
      <c r="I20" s="33">
        <v>79.67845</v>
      </c>
      <c r="J20" s="33">
        <v>19.2732</v>
      </c>
      <c r="K20" s="33">
        <v>66.7413</v>
      </c>
      <c r="L20" s="33">
        <v>69.47985</v>
      </c>
      <c r="M20" s="33">
        <v>155.49435</v>
      </c>
    </row>
    <row r="21" spans="1:13" s="11" customFormat="1" ht="8.25" customHeight="1">
      <c r="A21" s="12" t="s">
        <v>22</v>
      </c>
      <c r="B21" s="33">
        <v>159.676175</v>
      </c>
      <c r="C21" s="33">
        <v>672.67145</v>
      </c>
      <c r="D21" s="33">
        <v>522.4018</v>
      </c>
      <c r="E21" s="33">
        <v>1354.749425</v>
      </c>
      <c r="F21" s="33">
        <v>147.002</v>
      </c>
      <c r="G21" s="33">
        <v>674.39465</v>
      </c>
      <c r="H21" s="33">
        <v>641.99035</v>
      </c>
      <c r="I21" s="33">
        <v>1463.387</v>
      </c>
      <c r="J21" s="33">
        <v>306.678175</v>
      </c>
      <c r="K21" s="33">
        <v>1347.0661</v>
      </c>
      <c r="L21" s="33">
        <v>1164.39215</v>
      </c>
      <c r="M21" s="33">
        <v>2818.136425</v>
      </c>
    </row>
    <row r="22" spans="1:13" s="11" customFormat="1" ht="8.25" customHeight="1">
      <c r="A22" s="12" t="s">
        <v>23</v>
      </c>
      <c r="B22" s="33">
        <v>55.091975</v>
      </c>
      <c r="C22" s="33">
        <v>232.097175</v>
      </c>
      <c r="D22" s="33">
        <v>181.14795</v>
      </c>
      <c r="E22" s="33">
        <v>468.3371</v>
      </c>
      <c r="F22" s="33">
        <v>55.779325</v>
      </c>
      <c r="G22" s="33">
        <v>219.842125</v>
      </c>
      <c r="H22" s="33">
        <v>204.471025</v>
      </c>
      <c r="I22" s="33">
        <v>480.092475</v>
      </c>
      <c r="J22" s="33">
        <v>110.8713</v>
      </c>
      <c r="K22" s="33">
        <v>451.9393</v>
      </c>
      <c r="L22" s="33">
        <v>385.618975</v>
      </c>
      <c r="M22" s="33">
        <v>948.429575</v>
      </c>
    </row>
    <row r="23" spans="1:13" s="11" customFormat="1" ht="8.25" customHeight="1">
      <c r="A23" s="12" t="s">
        <v>24</v>
      </c>
      <c r="B23" s="33">
        <v>68.34675</v>
      </c>
      <c r="C23" s="33">
        <v>263.92595</v>
      </c>
      <c r="D23" s="33">
        <v>198.067375</v>
      </c>
      <c r="E23" s="33">
        <v>530.340075</v>
      </c>
      <c r="F23" s="33">
        <v>53.9927</v>
      </c>
      <c r="G23" s="33">
        <v>257.95785</v>
      </c>
      <c r="H23" s="33">
        <v>238.097575</v>
      </c>
      <c r="I23" s="33">
        <v>550.048125</v>
      </c>
      <c r="J23" s="33">
        <v>122.33945</v>
      </c>
      <c r="K23" s="33">
        <v>521.8838</v>
      </c>
      <c r="L23" s="33">
        <v>436.16495</v>
      </c>
      <c r="M23" s="33">
        <v>1080.3882</v>
      </c>
    </row>
    <row r="24" spans="1:13" s="11" customFormat="1" ht="8.25" customHeight="1">
      <c r="A24" s="12" t="s">
        <v>25</v>
      </c>
      <c r="B24" s="33">
        <v>28.661725</v>
      </c>
      <c r="C24" s="33">
        <v>109.874075</v>
      </c>
      <c r="D24" s="33">
        <v>90.841725</v>
      </c>
      <c r="E24" s="33">
        <v>229.377525</v>
      </c>
      <c r="F24" s="33">
        <v>25.0322</v>
      </c>
      <c r="G24" s="33">
        <v>105.72335</v>
      </c>
      <c r="H24" s="33">
        <v>112.073225</v>
      </c>
      <c r="I24" s="33">
        <v>242.828775</v>
      </c>
      <c r="J24" s="33">
        <v>53.693925</v>
      </c>
      <c r="K24" s="33">
        <v>215.597425</v>
      </c>
      <c r="L24" s="33">
        <v>202.91495</v>
      </c>
      <c r="M24" s="33">
        <v>472.2063</v>
      </c>
    </row>
    <row r="25" spans="1:13" s="11" customFormat="1" ht="8.25" customHeight="1">
      <c r="A25" s="12" t="s">
        <v>26</v>
      </c>
      <c r="B25" s="33">
        <v>16.8318</v>
      </c>
      <c r="C25" s="33">
        <v>71.295</v>
      </c>
      <c r="D25" s="33">
        <v>61.966975</v>
      </c>
      <c r="E25" s="33">
        <v>150.093775</v>
      </c>
      <c r="F25" s="33">
        <v>14.42535</v>
      </c>
      <c r="G25" s="33">
        <v>66.9041</v>
      </c>
      <c r="H25" s="33">
        <v>75.7848</v>
      </c>
      <c r="I25" s="33">
        <v>157.11425</v>
      </c>
      <c r="J25" s="33">
        <v>31.25715</v>
      </c>
      <c r="K25" s="33">
        <v>138.1991</v>
      </c>
      <c r="L25" s="33">
        <v>137.751775</v>
      </c>
      <c r="M25" s="33">
        <v>307.208025</v>
      </c>
    </row>
    <row r="26" spans="1:13" s="11" customFormat="1" ht="8.25" customHeight="1">
      <c r="A26" s="12" t="s">
        <v>27</v>
      </c>
      <c r="B26" s="33">
        <v>21.8272</v>
      </c>
      <c r="C26" s="33">
        <v>81.639325</v>
      </c>
      <c r="D26" s="33">
        <v>69.628525</v>
      </c>
      <c r="E26" s="33">
        <v>173.09505</v>
      </c>
      <c r="F26" s="33">
        <v>20.11565</v>
      </c>
      <c r="G26" s="33">
        <v>78.25245</v>
      </c>
      <c r="H26" s="33">
        <v>82.667825</v>
      </c>
      <c r="I26" s="33">
        <v>181.035925</v>
      </c>
      <c r="J26" s="33">
        <v>41.94285</v>
      </c>
      <c r="K26" s="33">
        <v>159.891775</v>
      </c>
      <c r="L26" s="33">
        <v>152.29635</v>
      </c>
      <c r="M26" s="33">
        <v>354.130975</v>
      </c>
    </row>
    <row r="27" spans="1:13" s="11" customFormat="1" ht="8.25" customHeight="1">
      <c r="A27" s="12" t="s">
        <v>28</v>
      </c>
      <c r="B27" s="33">
        <v>17.2096</v>
      </c>
      <c r="C27" s="33">
        <v>66.48055</v>
      </c>
      <c r="D27" s="33">
        <v>58.347975</v>
      </c>
      <c r="E27" s="33">
        <v>142.038125</v>
      </c>
      <c r="F27" s="33">
        <v>15.682075</v>
      </c>
      <c r="G27" s="33">
        <v>64.8881</v>
      </c>
      <c r="H27" s="33">
        <v>66.7431</v>
      </c>
      <c r="I27" s="33">
        <v>147.313275</v>
      </c>
      <c r="J27" s="33">
        <v>32.891675</v>
      </c>
      <c r="K27" s="33">
        <v>131.36865</v>
      </c>
      <c r="L27" s="33">
        <v>125.091075</v>
      </c>
      <c r="M27" s="33">
        <v>289.3514</v>
      </c>
    </row>
    <row r="28" spans="1:13" s="11" customFormat="1" ht="8.25" customHeight="1">
      <c r="A28" s="12" t="s">
        <v>29</v>
      </c>
      <c r="B28" s="33">
        <v>11.12505</v>
      </c>
      <c r="C28" s="33">
        <v>48.18225</v>
      </c>
      <c r="D28" s="33">
        <v>37.211775</v>
      </c>
      <c r="E28" s="33">
        <v>96.519075</v>
      </c>
      <c r="F28" s="33">
        <v>10.40475</v>
      </c>
      <c r="G28" s="33">
        <v>48.2767</v>
      </c>
      <c r="H28" s="33">
        <v>41.55965</v>
      </c>
      <c r="I28" s="33">
        <v>100.2411</v>
      </c>
      <c r="J28" s="33">
        <v>21.5298</v>
      </c>
      <c r="K28" s="33">
        <v>96.45895</v>
      </c>
      <c r="L28" s="33">
        <v>78.771425</v>
      </c>
      <c r="M28" s="33">
        <v>196.760175</v>
      </c>
    </row>
    <row r="29" spans="1:13" s="11" customFormat="1" ht="9">
      <c r="A29" s="12" t="s">
        <v>147</v>
      </c>
      <c r="B29" s="33">
        <v>41.765775</v>
      </c>
      <c r="C29" s="33">
        <v>174.090325</v>
      </c>
      <c r="D29" s="33">
        <v>150.254375</v>
      </c>
      <c r="E29" s="33">
        <v>366.110475</v>
      </c>
      <c r="F29" s="33">
        <v>39.103975</v>
      </c>
      <c r="G29" s="33">
        <v>169.287225</v>
      </c>
      <c r="H29" s="33">
        <v>178.882825</v>
      </c>
      <c r="I29" s="33">
        <v>387.274025</v>
      </c>
      <c r="J29" s="33">
        <v>80.86975</v>
      </c>
      <c r="K29" s="33">
        <v>343.37755</v>
      </c>
      <c r="L29" s="33">
        <v>329.1372</v>
      </c>
      <c r="M29" s="33">
        <v>753.3845</v>
      </c>
    </row>
    <row r="30" spans="1:13" s="11" customFormat="1" ht="10.5" customHeight="1">
      <c r="A30" s="10" t="s">
        <v>30</v>
      </c>
      <c r="B30" s="105">
        <v>59.610575</v>
      </c>
      <c r="C30" s="105">
        <v>210.840125</v>
      </c>
      <c r="D30" s="105">
        <v>170.22045</v>
      </c>
      <c r="E30" s="105">
        <v>440.67115</v>
      </c>
      <c r="F30" s="105">
        <v>55.778975</v>
      </c>
      <c r="G30" s="105">
        <v>210.45125</v>
      </c>
      <c r="H30" s="105">
        <v>195.40285</v>
      </c>
      <c r="I30" s="105">
        <v>461.633075</v>
      </c>
      <c r="J30" s="105">
        <v>115.38955</v>
      </c>
      <c r="K30" s="105">
        <v>421.291375</v>
      </c>
      <c r="L30" s="105">
        <v>365.6233</v>
      </c>
      <c r="M30" s="105">
        <v>902.304225</v>
      </c>
    </row>
    <row r="31" spans="1:13" s="11" customFormat="1" ht="9">
      <c r="A31" s="12" t="s">
        <v>31</v>
      </c>
      <c r="B31" s="33">
        <v>30.50285</v>
      </c>
      <c r="C31" s="33">
        <v>105.57945</v>
      </c>
      <c r="D31" s="33">
        <v>80.344875</v>
      </c>
      <c r="E31" s="33">
        <v>216.427175</v>
      </c>
      <c r="F31" s="33">
        <v>28.6611</v>
      </c>
      <c r="G31" s="33">
        <v>105.33355</v>
      </c>
      <c r="H31" s="33">
        <v>92.009375</v>
      </c>
      <c r="I31" s="33">
        <v>226.004025</v>
      </c>
      <c r="J31" s="33">
        <v>59.16395</v>
      </c>
      <c r="K31" s="33">
        <v>210.913</v>
      </c>
      <c r="L31" s="33">
        <v>172.35425</v>
      </c>
      <c r="M31" s="33">
        <v>442.4312</v>
      </c>
    </row>
    <row r="32" spans="1:13" s="11" customFormat="1" ht="9">
      <c r="A32" s="12" t="s">
        <v>32</v>
      </c>
      <c r="B32" s="33">
        <v>29.107725</v>
      </c>
      <c r="C32" s="33">
        <v>105.260675</v>
      </c>
      <c r="D32" s="33">
        <v>89.875575</v>
      </c>
      <c r="E32" s="33">
        <v>224.243975</v>
      </c>
      <c r="F32" s="33">
        <v>27.117875</v>
      </c>
      <c r="G32" s="33">
        <v>105.1177</v>
      </c>
      <c r="H32" s="33">
        <v>103.393475</v>
      </c>
      <c r="I32" s="33">
        <v>235.62905</v>
      </c>
      <c r="J32" s="33">
        <v>56.2256</v>
      </c>
      <c r="K32" s="33">
        <v>210.378375</v>
      </c>
      <c r="L32" s="33">
        <v>193.26905</v>
      </c>
      <c r="M32" s="33">
        <v>459.873025</v>
      </c>
    </row>
    <row r="33" spans="1:13" s="11" customFormat="1" ht="9">
      <c r="A33" s="10" t="s">
        <v>33</v>
      </c>
      <c r="B33" s="105">
        <v>245.766</v>
      </c>
      <c r="C33" s="105">
        <v>973.0407</v>
      </c>
      <c r="D33" s="105">
        <v>836.402425</v>
      </c>
      <c r="E33" s="105">
        <v>2055.209125</v>
      </c>
      <c r="F33" s="105">
        <v>228.131525</v>
      </c>
      <c r="G33" s="105">
        <v>963.073925</v>
      </c>
      <c r="H33" s="105">
        <v>978.0012</v>
      </c>
      <c r="I33" s="105">
        <v>2169.20665</v>
      </c>
      <c r="J33" s="105">
        <v>473.897525</v>
      </c>
      <c r="K33" s="105">
        <v>1936.114625</v>
      </c>
      <c r="L33" s="105">
        <v>1814.403625</v>
      </c>
      <c r="M33" s="105">
        <v>4224.415775</v>
      </c>
    </row>
    <row r="34" spans="1:13" s="11" customFormat="1" ht="9">
      <c r="A34" s="12" t="s">
        <v>34</v>
      </c>
      <c r="B34" s="33">
        <v>51.7429</v>
      </c>
      <c r="C34" s="33">
        <v>182.045725</v>
      </c>
      <c r="D34" s="33">
        <v>152.636675</v>
      </c>
      <c r="E34" s="33">
        <v>386.4253</v>
      </c>
      <c r="F34" s="33">
        <v>40.077375</v>
      </c>
      <c r="G34" s="33">
        <v>191.063275</v>
      </c>
      <c r="H34" s="33">
        <v>175.811075</v>
      </c>
      <c r="I34" s="33">
        <v>406.951725</v>
      </c>
      <c r="J34" s="33">
        <v>91.820275</v>
      </c>
      <c r="K34" s="33">
        <v>373.109</v>
      </c>
      <c r="L34" s="33">
        <v>328.44775</v>
      </c>
      <c r="M34" s="33">
        <v>793.377025</v>
      </c>
    </row>
    <row r="35" spans="1:13" s="11" customFormat="1" ht="9">
      <c r="A35" s="12" t="s">
        <v>35</v>
      </c>
      <c r="B35" s="33">
        <v>43.8837</v>
      </c>
      <c r="C35" s="33">
        <v>175.0253</v>
      </c>
      <c r="D35" s="33">
        <v>144.52805</v>
      </c>
      <c r="E35" s="33">
        <v>363.43705</v>
      </c>
      <c r="F35" s="33">
        <v>46.935225</v>
      </c>
      <c r="G35" s="33">
        <v>162.816575</v>
      </c>
      <c r="H35" s="33">
        <v>165.156075</v>
      </c>
      <c r="I35" s="33">
        <v>374.907875</v>
      </c>
      <c r="J35" s="33">
        <v>90.818925</v>
      </c>
      <c r="K35" s="33">
        <v>337.841875</v>
      </c>
      <c r="L35" s="33">
        <v>309.684125</v>
      </c>
      <c r="M35" s="33">
        <v>738.344925</v>
      </c>
    </row>
    <row r="36" spans="1:13" s="11" customFormat="1" ht="9">
      <c r="A36" s="12" t="s">
        <v>36</v>
      </c>
      <c r="B36" s="33">
        <v>10.7253</v>
      </c>
      <c r="C36" s="33">
        <v>37.66195</v>
      </c>
      <c r="D36" s="33">
        <v>37.102775</v>
      </c>
      <c r="E36" s="33">
        <v>85.490025</v>
      </c>
      <c r="F36" s="33">
        <v>9.135575</v>
      </c>
      <c r="G36" s="33">
        <v>38.125775</v>
      </c>
      <c r="H36" s="33">
        <v>44.299125</v>
      </c>
      <c r="I36" s="33">
        <v>91.560475</v>
      </c>
      <c r="J36" s="33">
        <v>19.860875</v>
      </c>
      <c r="K36" s="33">
        <v>75.787725</v>
      </c>
      <c r="L36" s="33">
        <v>81.4019</v>
      </c>
      <c r="M36" s="33">
        <v>177.0505</v>
      </c>
    </row>
    <row r="37" spans="1:13" s="11" customFormat="1" ht="9">
      <c r="A37" s="12" t="s">
        <v>37</v>
      </c>
      <c r="B37" s="33">
        <v>48.131275</v>
      </c>
      <c r="C37" s="33">
        <v>174.126575</v>
      </c>
      <c r="D37" s="33">
        <v>148.5783</v>
      </c>
      <c r="E37" s="33">
        <v>370.83615</v>
      </c>
      <c r="F37" s="33">
        <v>40.50585</v>
      </c>
      <c r="G37" s="33">
        <v>182.246575</v>
      </c>
      <c r="H37" s="33">
        <v>165.3154</v>
      </c>
      <c r="I37" s="33">
        <v>388.067825</v>
      </c>
      <c r="J37" s="33">
        <v>88.637125</v>
      </c>
      <c r="K37" s="33">
        <v>356.37315</v>
      </c>
      <c r="L37" s="33">
        <v>313.8937</v>
      </c>
      <c r="M37" s="33">
        <v>758.903975</v>
      </c>
    </row>
    <row r="38" spans="1:13" s="11" customFormat="1" ht="9">
      <c r="A38" s="12" t="s">
        <v>38</v>
      </c>
      <c r="B38" s="33">
        <v>38.66965</v>
      </c>
      <c r="C38" s="33">
        <v>169.453675</v>
      </c>
      <c r="D38" s="33">
        <v>149.115725</v>
      </c>
      <c r="E38" s="33">
        <v>357.23905</v>
      </c>
      <c r="F38" s="33">
        <v>37.220975</v>
      </c>
      <c r="G38" s="33">
        <v>164.9666</v>
      </c>
      <c r="H38" s="33">
        <v>182.6428</v>
      </c>
      <c r="I38" s="33">
        <v>384.830375</v>
      </c>
      <c r="J38" s="33">
        <v>75.890625</v>
      </c>
      <c r="K38" s="33">
        <v>334.420275</v>
      </c>
      <c r="L38" s="33">
        <v>331.758525</v>
      </c>
      <c r="M38" s="33">
        <v>742.069425</v>
      </c>
    </row>
    <row r="39" spans="1:13" s="11" customFormat="1" ht="9">
      <c r="A39" s="12" t="s">
        <v>39</v>
      </c>
      <c r="B39" s="33">
        <v>42.84525</v>
      </c>
      <c r="C39" s="33">
        <v>188.371875</v>
      </c>
      <c r="D39" s="33">
        <v>160.994975</v>
      </c>
      <c r="E39" s="33">
        <v>392.2121</v>
      </c>
      <c r="F39" s="33">
        <v>45.310125</v>
      </c>
      <c r="G39" s="33">
        <v>180.2961</v>
      </c>
      <c r="H39" s="33">
        <v>191.266875</v>
      </c>
      <c r="I39" s="33">
        <v>416.8731</v>
      </c>
      <c r="J39" s="33">
        <v>88.155375</v>
      </c>
      <c r="K39" s="33">
        <v>368.667975</v>
      </c>
      <c r="L39" s="33">
        <v>352.26185</v>
      </c>
      <c r="M39" s="33">
        <v>809.0852</v>
      </c>
    </row>
    <row r="40" spans="1:13" s="11" customFormat="1" ht="9">
      <c r="A40" s="12" t="s">
        <v>40</v>
      </c>
      <c r="B40" s="33">
        <v>9.767925</v>
      </c>
      <c r="C40" s="33">
        <v>46.3556</v>
      </c>
      <c r="D40" s="33">
        <v>43.445925</v>
      </c>
      <c r="E40" s="33">
        <v>99.56945</v>
      </c>
      <c r="F40" s="33">
        <v>8.9464</v>
      </c>
      <c r="G40" s="33">
        <v>43.559025</v>
      </c>
      <c r="H40" s="33">
        <v>53.50985</v>
      </c>
      <c r="I40" s="33">
        <v>106.015275</v>
      </c>
      <c r="J40" s="33">
        <v>18.714325</v>
      </c>
      <c r="K40" s="33">
        <v>89.914625</v>
      </c>
      <c r="L40" s="33">
        <v>96.955775</v>
      </c>
      <c r="M40" s="33">
        <v>205.584725</v>
      </c>
    </row>
    <row r="41" spans="1:13" s="11" customFormat="1" ht="9">
      <c r="A41" s="10" t="s">
        <v>41</v>
      </c>
      <c r="B41" s="105">
        <v>55.3353</v>
      </c>
      <c r="C41" s="105">
        <v>232.0274</v>
      </c>
      <c r="D41" s="105">
        <v>222.42355</v>
      </c>
      <c r="E41" s="105">
        <v>509.78625</v>
      </c>
      <c r="F41" s="105">
        <v>51.157225</v>
      </c>
      <c r="G41" s="105">
        <v>228.54005</v>
      </c>
      <c r="H41" s="105">
        <v>266.67685</v>
      </c>
      <c r="I41" s="105">
        <v>546.374125</v>
      </c>
      <c r="J41" s="105">
        <v>106.492525</v>
      </c>
      <c r="K41" s="105">
        <v>460.56745</v>
      </c>
      <c r="L41" s="105">
        <v>489.1004</v>
      </c>
      <c r="M41" s="105">
        <v>1056.160375</v>
      </c>
    </row>
    <row r="42" spans="1:13" s="11" customFormat="1" ht="9">
      <c r="A42" s="12" t="s">
        <v>42</v>
      </c>
      <c r="B42" s="33">
        <v>22.0281</v>
      </c>
      <c r="C42" s="33">
        <v>100.030925</v>
      </c>
      <c r="D42" s="33">
        <v>100.228925</v>
      </c>
      <c r="E42" s="33">
        <v>222.28795</v>
      </c>
      <c r="F42" s="33">
        <v>21.77185</v>
      </c>
      <c r="G42" s="33">
        <v>97.716025</v>
      </c>
      <c r="H42" s="33">
        <v>119.8888</v>
      </c>
      <c r="I42" s="33">
        <v>239.376675</v>
      </c>
      <c r="J42" s="33">
        <v>43.79995</v>
      </c>
      <c r="K42" s="33">
        <v>197.74695</v>
      </c>
      <c r="L42" s="33">
        <v>220.117725</v>
      </c>
      <c r="M42" s="33">
        <v>461.664625</v>
      </c>
    </row>
    <row r="43" spans="1:13" s="11" customFormat="1" ht="9">
      <c r="A43" s="12" t="s">
        <v>43</v>
      </c>
      <c r="B43" s="33">
        <v>7.26095</v>
      </c>
      <c r="C43" s="33">
        <v>26.609175</v>
      </c>
      <c r="D43" s="33">
        <v>25.455875</v>
      </c>
      <c r="E43" s="33">
        <v>59.326</v>
      </c>
      <c r="F43" s="33">
        <v>5.510025</v>
      </c>
      <c r="G43" s="33">
        <v>26.6247</v>
      </c>
      <c r="H43" s="33">
        <v>30.18475</v>
      </c>
      <c r="I43" s="33">
        <v>62.319475</v>
      </c>
      <c r="J43" s="33">
        <v>12.770975</v>
      </c>
      <c r="K43" s="33">
        <v>53.233875</v>
      </c>
      <c r="L43" s="33">
        <v>55.640625</v>
      </c>
      <c r="M43" s="33">
        <v>121.645475</v>
      </c>
    </row>
    <row r="44" spans="1:13" s="11" customFormat="1" ht="9">
      <c r="A44" s="12" t="s">
        <v>44</v>
      </c>
      <c r="B44" s="33">
        <v>10.093775</v>
      </c>
      <c r="C44" s="33">
        <v>44.438075</v>
      </c>
      <c r="D44" s="33">
        <v>42.8103</v>
      </c>
      <c r="E44" s="33">
        <v>97.34215</v>
      </c>
      <c r="F44" s="33">
        <v>8.967975</v>
      </c>
      <c r="G44" s="33">
        <v>44.40995</v>
      </c>
      <c r="H44" s="33">
        <v>53.522025</v>
      </c>
      <c r="I44" s="33">
        <v>106.89995</v>
      </c>
      <c r="J44" s="33">
        <v>19.06175</v>
      </c>
      <c r="K44" s="33">
        <v>88.848025</v>
      </c>
      <c r="L44" s="33">
        <v>96.332325</v>
      </c>
      <c r="M44" s="33">
        <v>204.2421</v>
      </c>
    </row>
    <row r="45" spans="1:13" s="11" customFormat="1" ht="9">
      <c r="A45" s="12" t="s">
        <v>45</v>
      </c>
      <c r="B45" s="33">
        <v>15.952475</v>
      </c>
      <c r="C45" s="33">
        <v>60.949225</v>
      </c>
      <c r="D45" s="33">
        <v>53.92845</v>
      </c>
      <c r="E45" s="33">
        <v>130.83015</v>
      </c>
      <c r="F45" s="33">
        <v>14.907375</v>
      </c>
      <c r="G45" s="33">
        <v>59.789375</v>
      </c>
      <c r="H45" s="33">
        <v>63.081275</v>
      </c>
      <c r="I45" s="33">
        <v>137.778025</v>
      </c>
      <c r="J45" s="33">
        <v>30.85985</v>
      </c>
      <c r="K45" s="33">
        <v>120.7386</v>
      </c>
      <c r="L45" s="33">
        <v>117.009725</v>
      </c>
      <c r="M45" s="33">
        <v>268.608175</v>
      </c>
    </row>
    <row r="46" spans="1:13" s="11" customFormat="1" ht="8.25" customHeight="1">
      <c r="A46" s="10" t="s">
        <v>46</v>
      </c>
      <c r="B46" s="105">
        <v>69.19885</v>
      </c>
      <c r="C46" s="105">
        <v>279.339725</v>
      </c>
      <c r="D46" s="105">
        <v>294.2161</v>
      </c>
      <c r="E46" s="105">
        <v>642.754675</v>
      </c>
      <c r="F46" s="105">
        <v>62.999575</v>
      </c>
      <c r="G46" s="105">
        <v>282.6198</v>
      </c>
      <c r="H46" s="105">
        <v>367.796</v>
      </c>
      <c r="I46" s="105">
        <v>713.415375</v>
      </c>
      <c r="J46" s="105">
        <v>132.198425</v>
      </c>
      <c r="K46" s="105">
        <v>561.959525</v>
      </c>
      <c r="L46" s="105">
        <v>662.0121</v>
      </c>
      <c r="M46" s="105">
        <v>1356.17005</v>
      </c>
    </row>
    <row r="47" spans="1:13" s="11" customFormat="1" ht="8.25" customHeight="1">
      <c r="A47" s="12" t="s">
        <v>47</v>
      </c>
      <c r="B47" s="33">
        <v>9.423075</v>
      </c>
      <c r="C47" s="33">
        <v>41.162325</v>
      </c>
      <c r="D47" s="33">
        <v>39.16295</v>
      </c>
      <c r="E47" s="33">
        <v>89.74835</v>
      </c>
      <c r="F47" s="33">
        <v>9.34255</v>
      </c>
      <c r="G47" s="33">
        <v>39.478325</v>
      </c>
      <c r="H47" s="33">
        <v>49.35845</v>
      </c>
      <c r="I47" s="33">
        <v>98.179325</v>
      </c>
      <c r="J47" s="33">
        <v>18.765625</v>
      </c>
      <c r="K47" s="33">
        <v>80.64065</v>
      </c>
      <c r="L47" s="33">
        <v>88.5214</v>
      </c>
      <c r="M47" s="33">
        <v>187.927675</v>
      </c>
    </row>
    <row r="48" spans="1:13" s="11" customFormat="1" ht="8.25" customHeight="1">
      <c r="A48" s="12" t="s">
        <v>48</v>
      </c>
      <c r="B48" s="33">
        <v>11.85695</v>
      </c>
      <c r="C48" s="33">
        <v>49.837725</v>
      </c>
      <c r="D48" s="33">
        <v>53.0079</v>
      </c>
      <c r="E48" s="33">
        <v>114.702575</v>
      </c>
      <c r="F48" s="33">
        <v>10.678</v>
      </c>
      <c r="G48" s="33">
        <v>49.674275</v>
      </c>
      <c r="H48" s="33">
        <v>66.4539</v>
      </c>
      <c r="I48" s="33">
        <v>126.806175</v>
      </c>
      <c r="J48" s="33">
        <v>22.53495</v>
      </c>
      <c r="K48" s="33">
        <v>99.512</v>
      </c>
      <c r="L48" s="33">
        <v>119.4618</v>
      </c>
      <c r="M48" s="33">
        <v>241.50875</v>
      </c>
    </row>
    <row r="49" spans="1:13" s="11" customFormat="1" ht="8.25" customHeight="1">
      <c r="A49" s="12" t="s">
        <v>49</v>
      </c>
      <c r="B49" s="33">
        <v>36.90305</v>
      </c>
      <c r="C49" s="33">
        <v>147.767175</v>
      </c>
      <c r="D49" s="33">
        <v>161.57895</v>
      </c>
      <c r="E49" s="33">
        <v>346.249175</v>
      </c>
      <c r="F49" s="33">
        <v>34.017175</v>
      </c>
      <c r="G49" s="33">
        <v>151.553</v>
      </c>
      <c r="H49" s="33">
        <v>202.170475</v>
      </c>
      <c r="I49" s="33">
        <v>387.74065</v>
      </c>
      <c r="J49" s="33">
        <v>70.920225</v>
      </c>
      <c r="K49" s="33">
        <v>299.320175</v>
      </c>
      <c r="L49" s="33">
        <v>363.749425</v>
      </c>
      <c r="M49" s="33">
        <v>733.989825</v>
      </c>
    </row>
    <row r="50" spans="1:13" s="11" customFormat="1" ht="9">
      <c r="A50" s="12" t="s">
        <v>50</v>
      </c>
      <c r="B50" s="33">
        <v>11.015775</v>
      </c>
      <c r="C50" s="33">
        <v>40.5725</v>
      </c>
      <c r="D50" s="33">
        <v>40.4663</v>
      </c>
      <c r="E50" s="33">
        <v>92.054575</v>
      </c>
      <c r="F50" s="33">
        <v>8.96185</v>
      </c>
      <c r="G50" s="33">
        <v>41.9142</v>
      </c>
      <c r="H50" s="33">
        <v>49.813175</v>
      </c>
      <c r="I50" s="33">
        <v>100.689225</v>
      </c>
      <c r="J50" s="33">
        <v>19.977625</v>
      </c>
      <c r="K50" s="33">
        <v>82.4867</v>
      </c>
      <c r="L50" s="33">
        <v>90.279475</v>
      </c>
      <c r="M50" s="33">
        <v>192.7438</v>
      </c>
    </row>
    <row r="51" spans="1:13" s="11" customFormat="1" ht="8.25" customHeight="1">
      <c r="A51" s="10" t="s">
        <v>51</v>
      </c>
      <c r="B51" s="105">
        <v>210.31755</v>
      </c>
      <c r="C51" s="105">
        <v>885.44695</v>
      </c>
      <c r="D51" s="105">
        <v>761.130125</v>
      </c>
      <c r="E51" s="105">
        <v>1856.894625</v>
      </c>
      <c r="F51" s="105">
        <v>192.130425</v>
      </c>
      <c r="G51" s="105">
        <v>886.339075</v>
      </c>
      <c r="H51" s="105">
        <v>915.675425</v>
      </c>
      <c r="I51" s="105">
        <v>1994.144925</v>
      </c>
      <c r="J51" s="105">
        <v>402.447975</v>
      </c>
      <c r="K51" s="105">
        <v>1771.786025</v>
      </c>
      <c r="L51" s="105">
        <v>1676.80555</v>
      </c>
      <c r="M51" s="105">
        <v>3851.03955</v>
      </c>
    </row>
    <row r="52" spans="1:13" s="11" customFormat="1" ht="8.25" customHeight="1">
      <c r="A52" s="12" t="s">
        <v>52</v>
      </c>
      <c r="B52" s="33">
        <v>13.347175</v>
      </c>
      <c r="C52" s="33">
        <v>56.87405</v>
      </c>
      <c r="D52" s="33">
        <v>50.468425</v>
      </c>
      <c r="E52" s="33">
        <v>120.68965</v>
      </c>
      <c r="F52" s="33">
        <v>12.63865</v>
      </c>
      <c r="G52" s="33">
        <v>54.585375</v>
      </c>
      <c r="H52" s="33">
        <v>60.384225</v>
      </c>
      <c r="I52" s="33">
        <v>127.60825</v>
      </c>
      <c r="J52" s="33">
        <v>25.985825</v>
      </c>
      <c r="K52" s="33">
        <v>111.459425</v>
      </c>
      <c r="L52" s="33">
        <v>110.85265</v>
      </c>
      <c r="M52" s="33">
        <v>248.2979</v>
      </c>
    </row>
    <row r="53" spans="1:13" s="11" customFormat="1" ht="8.25" customHeight="1">
      <c r="A53" s="12" t="s">
        <v>53</v>
      </c>
      <c r="B53" s="33">
        <v>20.7565</v>
      </c>
      <c r="C53" s="33">
        <v>91.48445</v>
      </c>
      <c r="D53" s="33">
        <v>76.0468</v>
      </c>
      <c r="E53" s="33">
        <v>188.28775</v>
      </c>
      <c r="F53" s="33">
        <v>20.021325</v>
      </c>
      <c r="G53" s="33">
        <v>90.41585</v>
      </c>
      <c r="H53" s="33">
        <v>90.249675</v>
      </c>
      <c r="I53" s="33">
        <v>200.68685</v>
      </c>
      <c r="J53" s="33">
        <v>40.777825</v>
      </c>
      <c r="K53" s="33">
        <v>181.9003</v>
      </c>
      <c r="L53" s="33">
        <v>166.296475</v>
      </c>
      <c r="M53" s="33">
        <v>388.9746</v>
      </c>
    </row>
    <row r="54" spans="1:13" s="11" customFormat="1" ht="8.25" customHeight="1">
      <c r="A54" s="12" t="s">
        <v>54</v>
      </c>
      <c r="B54" s="33">
        <v>28.395725</v>
      </c>
      <c r="C54" s="33">
        <v>108.645325</v>
      </c>
      <c r="D54" s="33">
        <v>84.6794</v>
      </c>
      <c r="E54" s="33">
        <v>221.72045</v>
      </c>
      <c r="F54" s="33">
        <v>24.15735</v>
      </c>
      <c r="G54" s="33">
        <v>103.866625</v>
      </c>
      <c r="H54" s="33">
        <v>104.11165</v>
      </c>
      <c r="I54" s="33">
        <v>232.135625</v>
      </c>
      <c r="J54" s="33">
        <v>52.553075</v>
      </c>
      <c r="K54" s="33">
        <v>212.51195</v>
      </c>
      <c r="L54" s="33">
        <v>188.79105</v>
      </c>
      <c r="M54" s="33">
        <v>453.856075</v>
      </c>
    </row>
    <row r="55" spans="1:13" s="11" customFormat="1" ht="8.25" customHeight="1">
      <c r="A55" s="12" t="s">
        <v>55</v>
      </c>
      <c r="B55" s="33">
        <v>35.71165</v>
      </c>
      <c r="C55" s="33">
        <v>144.628275</v>
      </c>
      <c r="D55" s="33">
        <v>113.733925</v>
      </c>
      <c r="E55" s="33">
        <v>294.07385</v>
      </c>
      <c r="F55" s="33">
        <v>31.389325</v>
      </c>
      <c r="G55" s="33">
        <v>139.53075</v>
      </c>
      <c r="H55" s="33">
        <v>140.60065</v>
      </c>
      <c r="I55" s="33">
        <v>311.520725</v>
      </c>
      <c r="J55" s="33">
        <v>67.100975</v>
      </c>
      <c r="K55" s="33">
        <v>284.159025</v>
      </c>
      <c r="L55" s="33">
        <v>254.334575</v>
      </c>
      <c r="M55" s="33">
        <v>605.594575</v>
      </c>
    </row>
    <row r="56" spans="1:13" s="11" customFormat="1" ht="8.25" customHeight="1">
      <c r="A56" s="12" t="s">
        <v>56</v>
      </c>
      <c r="B56" s="33">
        <v>44.6933</v>
      </c>
      <c r="C56" s="33">
        <v>200.29475</v>
      </c>
      <c r="D56" s="33">
        <v>175.781225</v>
      </c>
      <c r="E56" s="33">
        <v>420.769275</v>
      </c>
      <c r="F56" s="33">
        <v>42.93765</v>
      </c>
      <c r="G56" s="33">
        <v>210.5915</v>
      </c>
      <c r="H56" s="33">
        <v>206.295375</v>
      </c>
      <c r="I56" s="33">
        <v>459.824525</v>
      </c>
      <c r="J56" s="33">
        <v>87.63095</v>
      </c>
      <c r="K56" s="33">
        <v>410.88625</v>
      </c>
      <c r="L56" s="33">
        <v>382.0766</v>
      </c>
      <c r="M56" s="33">
        <v>880.5938</v>
      </c>
    </row>
    <row r="57" spans="1:13" s="11" customFormat="1" ht="8.25" customHeight="1">
      <c r="A57" s="12" t="s">
        <v>57</v>
      </c>
      <c r="B57" s="33">
        <v>14.2737</v>
      </c>
      <c r="C57" s="33">
        <v>66.50055</v>
      </c>
      <c r="D57" s="33">
        <v>64.201425</v>
      </c>
      <c r="E57" s="33">
        <v>144.975675</v>
      </c>
      <c r="F57" s="33">
        <v>12.953375</v>
      </c>
      <c r="G57" s="33">
        <v>64.02285</v>
      </c>
      <c r="H57" s="33">
        <v>81.832175</v>
      </c>
      <c r="I57" s="33">
        <v>158.8084</v>
      </c>
      <c r="J57" s="33">
        <v>27.227075</v>
      </c>
      <c r="K57" s="33">
        <v>130.5234</v>
      </c>
      <c r="L57" s="33">
        <v>146.0336</v>
      </c>
      <c r="M57" s="33">
        <v>303.784075</v>
      </c>
    </row>
    <row r="58" spans="1:13" s="11" customFormat="1" ht="8.25" customHeight="1">
      <c r="A58" s="12" t="s">
        <v>58</v>
      </c>
      <c r="B58" s="33">
        <v>19.6304</v>
      </c>
      <c r="C58" s="33">
        <v>73.323475</v>
      </c>
      <c r="D58" s="33">
        <v>69.377525</v>
      </c>
      <c r="E58" s="33">
        <v>162.3314</v>
      </c>
      <c r="F58" s="33">
        <v>14.634275</v>
      </c>
      <c r="G58" s="33">
        <v>77.257825</v>
      </c>
      <c r="H58" s="33">
        <v>82.88905</v>
      </c>
      <c r="I58" s="33">
        <v>174.78115</v>
      </c>
      <c r="J58" s="33">
        <v>34.264675</v>
      </c>
      <c r="K58" s="33">
        <v>150.5813</v>
      </c>
      <c r="L58" s="33">
        <v>152.266575</v>
      </c>
      <c r="M58" s="33">
        <v>337.11255</v>
      </c>
    </row>
    <row r="59" spans="1:13" s="11" customFormat="1" ht="8.25" customHeight="1">
      <c r="A59" s="12" t="s">
        <v>59</v>
      </c>
      <c r="B59" s="33">
        <v>16.2253</v>
      </c>
      <c r="C59" s="33">
        <v>77.995375</v>
      </c>
      <c r="D59" s="33">
        <v>69.9082</v>
      </c>
      <c r="E59" s="33">
        <v>164.128875</v>
      </c>
      <c r="F59" s="33">
        <v>16.2672</v>
      </c>
      <c r="G59" s="33">
        <v>78.7932</v>
      </c>
      <c r="H59" s="33">
        <v>80.84155</v>
      </c>
      <c r="I59" s="33">
        <v>175.90195</v>
      </c>
      <c r="J59" s="33">
        <v>32.4925</v>
      </c>
      <c r="K59" s="33">
        <v>156.788575</v>
      </c>
      <c r="L59" s="33">
        <v>150.74975</v>
      </c>
      <c r="M59" s="33">
        <v>340.030825</v>
      </c>
    </row>
    <row r="60" spans="1:13" s="11" customFormat="1" ht="9">
      <c r="A60" s="12" t="s">
        <v>60</v>
      </c>
      <c r="B60" s="33">
        <v>17.2838</v>
      </c>
      <c r="C60" s="33">
        <v>65.7007</v>
      </c>
      <c r="D60" s="33">
        <v>56.9332</v>
      </c>
      <c r="E60" s="33">
        <v>139.9177</v>
      </c>
      <c r="F60" s="33">
        <v>17.131275</v>
      </c>
      <c r="G60" s="33">
        <v>67.2751</v>
      </c>
      <c r="H60" s="33">
        <v>68.471075</v>
      </c>
      <c r="I60" s="33">
        <v>152.87745</v>
      </c>
      <c r="J60" s="33">
        <v>34.415075</v>
      </c>
      <c r="K60" s="33">
        <v>132.9758</v>
      </c>
      <c r="L60" s="33">
        <v>125.404275</v>
      </c>
      <c r="M60" s="33">
        <v>292.79515</v>
      </c>
    </row>
    <row r="61" spans="1:13" s="11" customFormat="1" ht="8.25" customHeight="1">
      <c r="A61" s="10" t="s">
        <v>61</v>
      </c>
      <c r="B61" s="105">
        <v>172.8742</v>
      </c>
      <c r="C61" s="105">
        <v>713.35985</v>
      </c>
      <c r="D61" s="105">
        <v>663.13365</v>
      </c>
      <c r="E61" s="105">
        <v>1549.3677</v>
      </c>
      <c r="F61" s="105">
        <v>158.3893</v>
      </c>
      <c r="G61" s="105">
        <v>728.043875</v>
      </c>
      <c r="H61" s="105">
        <v>805.94465</v>
      </c>
      <c r="I61" s="105">
        <v>1692.377825</v>
      </c>
      <c r="J61" s="105">
        <v>331.2635</v>
      </c>
      <c r="K61" s="105">
        <v>1441.403725</v>
      </c>
      <c r="L61" s="105">
        <v>1469.0783</v>
      </c>
      <c r="M61" s="105">
        <v>3241.745525</v>
      </c>
    </row>
    <row r="62" spans="1:13" s="11" customFormat="1" ht="8.25" customHeight="1">
      <c r="A62" s="12" t="s">
        <v>180</v>
      </c>
      <c r="B62" s="33">
        <v>9.10085</v>
      </c>
      <c r="C62" s="33">
        <v>37.6929</v>
      </c>
      <c r="D62" s="33">
        <v>35.32295</v>
      </c>
      <c r="E62" s="33">
        <v>82.1167</v>
      </c>
      <c r="F62" s="33">
        <v>7.551025</v>
      </c>
      <c r="G62" s="33">
        <v>38.084225</v>
      </c>
      <c r="H62" s="33">
        <v>43.74945</v>
      </c>
      <c r="I62" s="33">
        <v>89.3847</v>
      </c>
      <c r="J62" s="33">
        <v>16.651875</v>
      </c>
      <c r="K62" s="33">
        <v>75.777125</v>
      </c>
      <c r="L62" s="33">
        <v>79.0724</v>
      </c>
      <c r="M62" s="33">
        <v>171.5014</v>
      </c>
    </row>
    <row r="63" spans="1:13" s="11" customFormat="1" ht="8.25" customHeight="1">
      <c r="A63" s="12" t="s">
        <v>62</v>
      </c>
      <c r="B63" s="33">
        <v>15.542875</v>
      </c>
      <c r="C63" s="33">
        <v>75.752525</v>
      </c>
      <c r="D63" s="33">
        <v>71.591425</v>
      </c>
      <c r="E63" s="33">
        <v>162.886825</v>
      </c>
      <c r="F63" s="33">
        <v>16.97965</v>
      </c>
      <c r="G63" s="33">
        <v>74.634175</v>
      </c>
      <c r="H63" s="33">
        <v>85.9099</v>
      </c>
      <c r="I63" s="33">
        <v>177.523725</v>
      </c>
      <c r="J63" s="33">
        <v>32.522525</v>
      </c>
      <c r="K63" s="33">
        <v>150.3867</v>
      </c>
      <c r="L63" s="33">
        <v>157.501325</v>
      </c>
      <c r="M63" s="33">
        <v>340.41055</v>
      </c>
    </row>
    <row r="64" spans="1:13" s="11" customFormat="1" ht="8.25" customHeight="1">
      <c r="A64" s="12" t="s">
        <v>63</v>
      </c>
      <c r="B64" s="33">
        <v>13.627975</v>
      </c>
      <c r="C64" s="33">
        <v>56.368125</v>
      </c>
      <c r="D64" s="33">
        <v>51.717775</v>
      </c>
      <c r="E64" s="33">
        <v>121.713875</v>
      </c>
      <c r="F64" s="33">
        <v>14.008475</v>
      </c>
      <c r="G64" s="33">
        <v>58.82875</v>
      </c>
      <c r="H64" s="33">
        <v>60.766325</v>
      </c>
      <c r="I64" s="33">
        <v>133.60355</v>
      </c>
      <c r="J64" s="33">
        <v>27.63645</v>
      </c>
      <c r="K64" s="33">
        <v>115.196875</v>
      </c>
      <c r="L64" s="33">
        <v>112.4841</v>
      </c>
      <c r="M64" s="33">
        <v>255.317425</v>
      </c>
    </row>
    <row r="65" spans="1:13" s="11" customFormat="1" ht="8.25" customHeight="1">
      <c r="A65" s="12" t="s">
        <v>64</v>
      </c>
      <c r="B65" s="33">
        <v>49.9581</v>
      </c>
      <c r="C65" s="33">
        <v>187.9059</v>
      </c>
      <c r="D65" s="33">
        <v>175.669225</v>
      </c>
      <c r="E65" s="33">
        <v>413.533225</v>
      </c>
      <c r="F65" s="33">
        <v>42.683575</v>
      </c>
      <c r="G65" s="33">
        <v>197.5749</v>
      </c>
      <c r="H65" s="33">
        <v>218.577275</v>
      </c>
      <c r="I65" s="33">
        <v>458.83575</v>
      </c>
      <c r="J65" s="33">
        <v>92.641675</v>
      </c>
      <c r="K65" s="33">
        <v>385.4808</v>
      </c>
      <c r="L65" s="33">
        <v>394.2465</v>
      </c>
      <c r="M65" s="33">
        <v>872.368975</v>
      </c>
    </row>
    <row r="66" spans="1:13" s="11" customFormat="1" ht="8.25" customHeight="1">
      <c r="A66" s="12" t="s">
        <v>65</v>
      </c>
      <c r="B66" s="33">
        <v>13.4276</v>
      </c>
      <c r="C66" s="33">
        <v>63.76395</v>
      </c>
      <c r="D66" s="33">
        <v>62.223675</v>
      </c>
      <c r="E66" s="33">
        <v>139.415225</v>
      </c>
      <c r="F66" s="33">
        <v>12.8279</v>
      </c>
      <c r="G66" s="33">
        <v>60.6042</v>
      </c>
      <c r="H66" s="33">
        <v>79.51125</v>
      </c>
      <c r="I66" s="33">
        <v>152.94335</v>
      </c>
      <c r="J66" s="33">
        <v>26.2555</v>
      </c>
      <c r="K66" s="33">
        <v>124.36815</v>
      </c>
      <c r="L66" s="33">
        <v>141.734925</v>
      </c>
      <c r="M66" s="33">
        <v>292.358575</v>
      </c>
    </row>
    <row r="67" spans="1:13" s="11" customFormat="1" ht="8.25" customHeight="1">
      <c r="A67" s="12" t="s">
        <v>66</v>
      </c>
      <c r="B67" s="33">
        <v>20.383825</v>
      </c>
      <c r="C67" s="33">
        <v>81.208125</v>
      </c>
      <c r="D67" s="33">
        <v>74.62995</v>
      </c>
      <c r="E67" s="33">
        <v>176.2219</v>
      </c>
      <c r="F67" s="33">
        <v>17.5527</v>
      </c>
      <c r="G67" s="33">
        <v>84.6794</v>
      </c>
      <c r="H67" s="33">
        <v>86.56245</v>
      </c>
      <c r="I67" s="33">
        <v>188.79455</v>
      </c>
      <c r="J67" s="33">
        <v>37.936525</v>
      </c>
      <c r="K67" s="33">
        <v>165.887525</v>
      </c>
      <c r="L67" s="33">
        <v>161.1924</v>
      </c>
      <c r="M67" s="33">
        <v>365.01645</v>
      </c>
    </row>
    <row r="68" spans="1:13" s="11" customFormat="1" ht="8.25" customHeight="1">
      <c r="A68" s="12" t="s">
        <v>67</v>
      </c>
      <c r="B68" s="33">
        <v>16.231625</v>
      </c>
      <c r="C68" s="33">
        <v>69.1761</v>
      </c>
      <c r="D68" s="33">
        <v>58.50075</v>
      </c>
      <c r="E68" s="33">
        <v>143.908475</v>
      </c>
      <c r="F68" s="33">
        <v>13.75495</v>
      </c>
      <c r="G68" s="33">
        <v>67.8915</v>
      </c>
      <c r="H68" s="33">
        <v>72.43315</v>
      </c>
      <c r="I68" s="33">
        <v>154.0796</v>
      </c>
      <c r="J68" s="33">
        <v>29.986575</v>
      </c>
      <c r="K68" s="33">
        <v>137.0676</v>
      </c>
      <c r="L68" s="33">
        <v>130.9339</v>
      </c>
      <c r="M68" s="33">
        <v>297.988075</v>
      </c>
    </row>
    <row r="69" spans="1:13" s="11" customFormat="1" ht="8.25" customHeight="1">
      <c r="A69" s="12" t="s">
        <v>68</v>
      </c>
      <c r="B69" s="33">
        <v>13.38055</v>
      </c>
      <c r="C69" s="33">
        <v>49.216075</v>
      </c>
      <c r="D69" s="33">
        <v>47.66815</v>
      </c>
      <c r="E69" s="33">
        <v>110.264775</v>
      </c>
      <c r="F69" s="33">
        <v>12.008375</v>
      </c>
      <c r="G69" s="33">
        <v>51.276125</v>
      </c>
      <c r="H69" s="33">
        <v>57.6257</v>
      </c>
      <c r="I69" s="33">
        <v>120.9102</v>
      </c>
      <c r="J69" s="33">
        <v>25.388925</v>
      </c>
      <c r="K69" s="33">
        <v>100.4922</v>
      </c>
      <c r="L69" s="33">
        <v>105.29385</v>
      </c>
      <c r="M69" s="33">
        <v>231.174975</v>
      </c>
    </row>
    <row r="70" spans="1:13" s="11" customFormat="1" ht="8.25" customHeight="1">
      <c r="A70" s="12" t="s">
        <v>69</v>
      </c>
      <c r="B70" s="33">
        <v>9.7262</v>
      </c>
      <c r="C70" s="33">
        <v>39.458825</v>
      </c>
      <c r="D70" s="33">
        <v>43.8352</v>
      </c>
      <c r="E70" s="33">
        <v>93.020225</v>
      </c>
      <c r="F70" s="33">
        <v>8.7146</v>
      </c>
      <c r="G70" s="33">
        <v>42.658825</v>
      </c>
      <c r="H70" s="33">
        <v>50.3188</v>
      </c>
      <c r="I70" s="33">
        <v>101.692225</v>
      </c>
      <c r="J70" s="33">
        <v>18.4408</v>
      </c>
      <c r="K70" s="33">
        <v>82.11765</v>
      </c>
      <c r="L70" s="33">
        <v>94.154</v>
      </c>
      <c r="M70" s="33">
        <v>194.71245</v>
      </c>
    </row>
    <row r="71" spans="1:13" s="11" customFormat="1" ht="9">
      <c r="A71" s="12" t="s">
        <v>70</v>
      </c>
      <c r="B71" s="33">
        <v>11.4946</v>
      </c>
      <c r="C71" s="33">
        <v>52.817325</v>
      </c>
      <c r="D71" s="33">
        <v>41.97455</v>
      </c>
      <c r="E71" s="33">
        <v>106.286475</v>
      </c>
      <c r="F71" s="33">
        <v>12.30805</v>
      </c>
      <c r="G71" s="33">
        <v>51.811775</v>
      </c>
      <c r="H71" s="33">
        <v>50.49035</v>
      </c>
      <c r="I71" s="33">
        <v>114.610175</v>
      </c>
      <c r="J71" s="33">
        <v>23.80265</v>
      </c>
      <c r="K71" s="33">
        <v>104.6291</v>
      </c>
      <c r="L71" s="33">
        <v>92.4649</v>
      </c>
      <c r="M71" s="33">
        <v>220.89665</v>
      </c>
    </row>
    <row r="72" spans="1:13" s="11" customFormat="1" ht="9">
      <c r="A72" s="10" t="s">
        <v>71</v>
      </c>
      <c r="B72" s="105">
        <v>41.0552</v>
      </c>
      <c r="C72" s="105">
        <v>166.469375</v>
      </c>
      <c r="D72" s="105">
        <v>158.0612</v>
      </c>
      <c r="E72" s="105">
        <v>365.585775</v>
      </c>
      <c r="F72" s="105">
        <v>37.670325</v>
      </c>
      <c r="G72" s="105">
        <v>171.06825</v>
      </c>
      <c r="H72" s="105">
        <v>191.278025</v>
      </c>
      <c r="I72" s="105">
        <v>400.0166</v>
      </c>
      <c r="J72" s="105">
        <v>78.725525</v>
      </c>
      <c r="K72" s="105">
        <v>337.537625</v>
      </c>
      <c r="L72" s="105">
        <v>349.339225</v>
      </c>
      <c r="M72" s="105">
        <v>765.602375</v>
      </c>
    </row>
    <row r="73" spans="1:13" s="11" customFormat="1" ht="9">
      <c r="A73" s="12" t="s">
        <v>72</v>
      </c>
      <c r="B73" s="33">
        <v>30.312175</v>
      </c>
      <c r="C73" s="33">
        <v>125.313125</v>
      </c>
      <c r="D73" s="33">
        <v>116.1709</v>
      </c>
      <c r="E73" s="33">
        <v>271.7962</v>
      </c>
      <c r="F73" s="33">
        <v>29.36935</v>
      </c>
      <c r="G73" s="33">
        <v>128.813225</v>
      </c>
      <c r="H73" s="33">
        <v>137.78645</v>
      </c>
      <c r="I73" s="33">
        <v>295.969025</v>
      </c>
      <c r="J73" s="33">
        <v>59.681525</v>
      </c>
      <c r="K73" s="33">
        <v>254.12635</v>
      </c>
      <c r="L73" s="33">
        <v>253.95735</v>
      </c>
      <c r="M73" s="33">
        <v>567.765225</v>
      </c>
    </row>
    <row r="74" spans="1:13" s="11" customFormat="1" ht="9">
      <c r="A74" s="12" t="s">
        <v>73</v>
      </c>
      <c r="B74" s="33">
        <v>10.743025</v>
      </c>
      <c r="C74" s="33">
        <v>41.15625</v>
      </c>
      <c r="D74" s="33">
        <v>41.8903</v>
      </c>
      <c r="E74" s="33">
        <v>93.789575</v>
      </c>
      <c r="F74" s="33">
        <v>8.300975</v>
      </c>
      <c r="G74" s="33">
        <v>42.255025</v>
      </c>
      <c r="H74" s="33">
        <v>53.491575</v>
      </c>
      <c r="I74" s="33">
        <v>104.047575</v>
      </c>
      <c r="J74" s="33">
        <v>19.044</v>
      </c>
      <c r="K74" s="33">
        <v>83.411275</v>
      </c>
      <c r="L74" s="33">
        <v>95.381875</v>
      </c>
      <c r="M74" s="33">
        <v>197.83715</v>
      </c>
    </row>
    <row r="75" spans="1:13" s="11" customFormat="1" ht="9">
      <c r="A75" s="10" t="s">
        <v>74</v>
      </c>
      <c r="B75" s="105">
        <v>73.857025</v>
      </c>
      <c r="C75" s="105">
        <v>292.529875</v>
      </c>
      <c r="D75" s="105">
        <v>269.773675</v>
      </c>
      <c r="E75" s="105">
        <v>636.160575</v>
      </c>
      <c r="F75" s="105">
        <v>67.407225</v>
      </c>
      <c r="G75" s="105">
        <v>293.987425</v>
      </c>
      <c r="H75" s="105">
        <v>322.47745</v>
      </c>
      <c r="I75" s="105">
        <v>683.8721</v>
      </c>
      <c r="J75" s="105">
        <v>141.26425</v>
      </c>
      <c r="K75" s="105">
        <v>586.5173</v>
      </c>
      <c r="L75" s="105">
        <v>592.251125</v>
      </c>
      <c r="M75" s="105">
        <v>1320.032675</v>
      </c>
    </row>
    <row r="76" spans="1:13" s="11" customFormat="1" ht="9">
      <c r="A76" s="12" t="s">
        <v>75</v>
      </c>
      <c r="B76" s="33">
        <v>17.422225</v>
      </c>
      <c r="C76" s="33">
        <v>71.248175</v>
      </c>
      <c r="D76" s="33">
        <v>60.7767</v>
      </c>
      <c r="E76" s="33">
        <v>149.4471</v>
      </c>
      <c r="F76" s="33">
        <v>16.1883</v>
      </c>
      <c r="G76" s="33">
        <v>70.974175</v>
      </c>
      <c r="H76" s="33">
        <v>72.357975</v>
      </c>
      <c r="I76" s="33">
        <v>159.52045</v>
      </c>
      <c r="J76" s="33">
        <v>33.610525</v>
      </c>
      <c r="K76" s="33">
        <v>142.22235</v>
      </c>
      <c r="L76" s="33">
        <v>133.134675</v>
      </c>
      <c r="M76" s="33">
        <v>308.96755</v>
      </c>
    </row>
    <row r="77" spans="1:13" s="11" customFormat="1" ht="9">
      <c r="A77" s="12" t="s">
        <v>76</v>
      </c>
      <c r="B77" s="33">
        <v>23.877675</v>
      </c>
      <c r="C77" s="33">
        <v>89.0555</v>
      </c>
      <c r="D77" s="33">
        <v>82.97425</v>
      </c>
      <c r="E77" s="33">
        <v>195.907425</v>
      </c>
      <c r="F77" s="33">
        <v>20.84835</v>
      </c>
      <c r="G77" s="33">
        <v>91.589125</v>
      </c>
      <c r="H77" s="33">
        <v>99.62915</v>
      </c>
      <c r="I77" s="33">
        <v>212.066625</v>
      </c>
      <c r="J77" s="33">
        <v>44.726025</v>
      </c>
      <c r="K77" s="33">
        <v>180.644625</v>
      </c>
      <c r="L77" s="33">
        <v>182.6034</v>
      </c>
      <c r="M77" s="33">
        <v>407.97405</v>
      </c>
    </row>
    <row r="78" spans="1:13" s="11" customFormat="1" ht="9">
      <c r="A78" s="12" t="s">
        <v>77</v>
      </c>
      <c r="B78" s="33">
        <v>14.1832</v>
      </c>
      <c r="C78" s="33">
        <v>61.2331</v>
      </c>
      <c r="D78" s="33">
        <v>55.169</v>
      </c>
      <c r="E78" s="33">
        <v>130.5853</v>
      </c>
      <c r="F78" s="33">
        <v>12.942225</v>
      </c>
      <c r="G78" s="33">
        <v>57.59445</v>
      </c>
      <c r="H78" s="33">
        <v>69.617075</v>
      </c>
      <c r="I78" s="33">
        <v>140.15375</v>
      </c>
      <c r="J78" s="33">
        <v>27.125425</v>
      </c>
      <c r="K78" s="33">
        <v>118.82755</v>
      </c>
      <c r="L78" s="33">
        <v>124.786075</v>
      </c>
      <c r="M78" s="33">
        <v>270.73905</v>
      </c>
    </row>
    <row r="79" spans="1:13" s="11" customFormat="1" ht="9">
      <c r="A79" s="12" t="s">
        <v>78</v>
      </c>
      <c r="B79" s="33">
        <v>9.32185</v>
      </c>
      <c r="C79" s="33">
        <v>38.4069</v>
      </c>
      <c r="D79" s="33">
        <v>39.261125</v>
      </c>
      <c r="E79" s="33">
        <v>86.989875</v>
      </c>
      <c r="F79" s="33">
        <v>10.169725</v>
      </c>
      <c r="G79" s="33">
        <v>39.4554</v>
      </c>
      <c r="H79" s="33">
        <v>44.37645</v>
      </c>
      <c r="I79" s="33">
        <v>94.001575</v>
      </c>
      <c r="J79" s="33">
        <v>19.491575</v>
      </c>
      <c r="K79" s="33">
        <v>77.8623</v>
      </c>
      <c r="L79" s="33">
        <v>83.637575</v>
      </c>
      <c r="M79" s="33">
        <v>180.99145</v>
      </c>
    </row>
    <row r="80" spans="1:13" s="11" customFormat="1" ht="9">
      <c r="A80" s="12" t="s">
        <v>148</v>
      </c>
      <c r="B80" s="33">
        <v>9.052075</v>
      </c>
      <c r="C80" s="33">
        <v>32.5862</v>
      </c>
      <c r="D80" s="33">
        <v>31.5926</v>
      </c>
      <c r="E80" s="33">
        <v>73.230875</v>
      </c>
      <c r="F80" s="33">
        <v>7.258625</v>
      </c>
      <c r="G80" s="33">
        <v>34.374275</v>
      </c>
      <c r="H80" s="33">
        <v>36.4968</v>
      </c>
      <c r="I80" s="33">
        <v>78.1297</v>
      </c>
      <c r="J80" s="33">
        <v>16.3107</v>
      </c>
      <c r="K80" s="33">
        <v>66.960475</v>
      </c>
      <c r="L80" s="33">
        <v>68.0894</v>
      </c>
      <c r="M80" s="33">
        <v>151.360575</v>
      </c>
    </row>
    <row r="81" spans="1:13" s="11" customFormat="1" ht="9">
      <c r="A81" s="10" t="s">
        <v>79</v>
      </c>
      <c r="B81" s="105">
        <v>284.34125</v>
      </c>
      <c r="C81" s="105">
        <v>1180.421825</v>
      </c>
      <c r="D81" s="105">
        <v>947.73175</v>
      </c>
      <c r="E81" s="105">
        <v>2412.494825</v>
      </c>
      <c r="F81" s="105">
        <v>262.084275</v>
      </c>
      <c r="G81" s="105">
        <v>1214.4476</v>
      </c>
      <c r="H81" s="105">
        <v>1159.58395</v>
      </c>
      <c r="I81" s="105">
        <v>2636.115825</v>
      </c>
      <c r="J81" s="105">
        <v>546.425525</v>
      </c>
      <c r="K81" s="105">
        <v>2394.869425</v>
      </c>
      <c r="L81" s="105">
        <v>2107.3157</v>
      </c>
      <c r="M81" s="105">
        <v>5048.61065</v>
      </c>
    </row>
    <row r="82" spans="1:13" s="11" customFormat="1" ht="9">
      <c r="A82" s="12" t="s">
        <v>80</v>
      </c>
      <c r="B82" s="33">
        <v>14.92315</v>
      </c>
      <c r="C82" s="33">
        <v>63.260275</v>
      </c>
      <c r="D82" s="33">
        <v>55.85285</v>
      </c>
      <c r="E82" s="33">
        <v>134.036275</v>
      </c>
      <c r="F82" s="33">
        <v>14.297475</v>
      </c>
      <c r="G82" s="33">
        <v>62.72225</v>
      </c>
      <c r="H82" s="33">
        <v>64.5346</v>
      </c>
      <c r="I82" s="33">
        <v>141.554325</v>
      </c>
      <c r="J82" s="33">
        <v>29.220625</v>
      </c>
      <c r="K82" s="33">
        <v>125.982525</v>
      </c>
      <c r="L82" s="33">
        <v>120.38745</v>
      </c>
      <c r="M82" s="33">
        <v>275.5906</v>
      </c>
    </row>
    <row r="83" spans="1:13" s="11" customFormat="1" ht="9">
      <c r="A83" s="12" t="s">
        <v>81</v>
      </c>
      <c r="B83" s="33">
        <v>8.23565</v>
      </c>
      <c r="C83" s="33">
        <v>29.38565</v>
      </c>
      <c r="D83" s="33">
        <v>29.49585</v>
      </c>
      <c r="E83" s="33">
        <v>67.11715</v>
      </c>
      <c r="F83" s="33">
        <v>5.372575</v>
      </c>
      <c r="G83" s="33">
        <v>31.322475</v>
      </c>
      <c r="H83" s="33">
        <v>32.545675</v>
      </c>
      <c r="I83" s="33">
        <v>69.240725</v>
      </c>
      <c r="J83" s="33">
        <v>13.608225</v>
      </c>
      <c r="K83" s="33">
        <v>60.708125</v>
      </c>
      <c r="L83" s="33">
        <v>62.041525</v>
      </c>
      <c r="M83" s="33">
        <v>136.357875</v>
      </c>
    </row>
    <row r="84" spans="1:13" s="11" customFormat="1" ht="9">
      <c r="A84" s="12" t="s">
        <v>82</v>
      </c>
      <c r="B84" s="33">
        <v>205.266175</v>
      </c>
      <c r="C84" s="33">
        <v>869.888525</v>
      </c>
      <c r="D84" s="33">
        <v>686.564825</v>
      </c>
      <c r="E84" s="33">
        <v>1761.719525</v>
      </c>
      <c r="F84" s="33">
        <v>196.1913</v>
      </c>
      <c r="G84" s="33">
        <v>905.994</v>
      </c>
      <c r="H84" s="33">
        <v>853.60485</v>
      </c>
      <c r="I84" s="33">
        <v>1955.79015</v>
      </c>
      <c r="J84" s="33">
        <v>401.457475</v>
      </c>
      <c r="K84" s="33">
        <v>1775.882525</v>
      </c>
      <c r="L84" s="33">
        <v>1540.169675</v>
      </c>
      <c r="M84" s="33">
        <v>3717.509675</v>
      </c>
    </row>
    <row r="85" spans="1:13" s="11" customFormat="1" ht="9">
      <c r="A85" s="12" t="s">
        <v>83</v>
      </c>
      <c r="B85" s="33">
        <v>30.9141</v>
      </c>
      <c r="C85" s="33">
        <v>119.91095</v>
      </c>
      <c r="D85" s="33">
        <v>92.408</v>
      </c>
      <c r="E85" s="33">
        <v>243.23305</v>
      </c>
      <c r="F85" s="33">
        <v>25.5417</v>
      </c>
      <c r="G85" s="33">
        <v>116.81305</v>
      </c>
      <c r="H85" s="33">
        <v>110.671475</v>
      </c>
      <c r="I85" s="33">
        <v>253.026225</v>
      </c>
      <c r="J85" s="33">
        <v>56.4558</v>
      </c>
      <c r="K85" s="33">
        <v>236.724</v>
      </c>
      <c r="L85" s="33">
        <v>203.079475</v>
      </c>
      <c r="M85" s="33">
        <v>496.259275</v>
      </c>
    </row>
    <row r="86" spans="1:13" s="11" customFormat="1" ht="9">
      <c r="A86" s="12" t="s">
        <v>84</v>
      </c>
      <c r="B86" s="33">
        <v>25.002175</v>
      </c>
      <c r="C86" s="33">
        <v>97.976425</v>
      </c>
      <c r="D86" s="33">
        <v>83.410225</v>
      </c>
      <c r="E86" s="33">
        <v>206.388825</v>
      </c>
      <c r="F86" s="33">
        <v>20.681225</v>
      </c>
      <c r="G86" s="33">
        <v>97.595825</v>
      </c>
      <c r="H86" s="33">
        <v>98.22735</v>
      </c>
      <c r="I86" s="33">
        <v>216.5044</v>
      </c>
      <c r="J86" s="33">
        <v>45.6834</v>
      </c>
      <c r="K86" s="33">
        <v>195.57225</v>
      </c>
      <c r="L86" s="33">
        <v>181.637575</v>
      </c>
      <c r="M86" s="33">
        <v>422.893225</v>
      </c>
    </row>
    <row r="87" spans="1:13" s="11" customFormat="1" ht="9">
      <c r="A87" s="10" t="s">
        <v>85</v>
      </c>
      <c r="B87" s="105">
        <v>63.182725</v>
      </c>
      <c r="C87" s="105">
        <v>258.603825</v>
      </c>
      <c r="D87" s="105">
        <v>228.858925</v>
      </c>
      <c r="E87" s="105">
        <v>550.645475</v>
      </c>
      <c r="F87" s="105">
        <v>58.0541</v>
      </c>
      <c r="G87" s="105">
        <v>258.116675</v>
      </c>
      <c r="H87" s="105">
        <v>271.8675</v>
      </c>
      <c r="I87" s="105">
        <v>588.038275</v>
      </c>
      <c r="J87" s="105">
        <v>121.236825</v>
      </c>
      <c r="K87" s="105">
        <v>516.7205</v>
      </c>
      <c r="L87" s="105">
        <v>500.726425</v>
      </c>
      <c r="M87" s="105">
        <v>1138.68375</v>
      </c>
    </row>
    <row r="88" spans="1:13" s="11" customFormat="1" ht="9">
      <c r="A88" s="12" t="s">
        <v>86</v>
      </c>
      <c r="B88" s="33">
        <v>13.263975</v>
      </c>
      <c r="C88" s="33">
        <v>57.991775</v>
      </c>
      <c r="D88" s="33">
        <v>55.67765</v>
      </c>
      <c r="E88" s="33">
        <v>126.9334</v>
      </c>
      <c r="F88" s="33">
        <v>11.316075</v>
      </c>
      <c r="G88" s="33">
        <v>59.1006</v>
      </c>
      <c r="H88" s="33">
        <v>61.795925</v>
      </c>
      <c r="I88" s="33">
        <v>132.2126</v>
      </c>
      <c r="J88" s="33">
        <v>24.58005</v>
      </c>
      <c r="K88" s="33">
        <v>117.092375</v>
      </c>
      <c r="L88" s="33">
        <v>117.473575</v>
      </c>
      <c r="M88" s="33">
        <v>259.146</v>
      </c>
    </row>
    <row r="89" spans="1:13" s="11" customFormat="1" ht="9">
      <c r="A89" s="12" t="s">
        <v>87</v>
      </c>
      <c r="B89" s="33">
        <v>14.260025</v>
      </c>
      <c r="C89" s="33">
        <v>65.200125</v>
      </c>
      <c r="D89" s="33">
        <v>50.776025</v>
      </c>
      <c r="E89" s="33">
        <v>130.236175</v>
      </c>
      <c r="F89" s="33">
        <v>13.580375</v>
      </c>
      <c r="G89" s="33">
        <v>61.501</v>
      </c>
      <c r="H89" s="33">
        <v>63.0542</v>
      </c>
      <c r="I89" s="33">
        <v>138.135575</v>
      </c>
      <c r="J89" s="33">
        <v>27.8404</v>
      </c>
      <c r="K89" s="33">
        <v>126.701125</v>
      </c>
      <c r="L89" s="33">
        <v>113.830225</v>
      </c>
      <c r="M89" s="33">
        <v>268.37175</v>
      </c>
    </row>
    <row r="90" spans="1:13" s="11" customFormat="1" ht="9">
      <c r="A90" s="12" t="s">
        <v>88</v>
      </c>
      <c r="B90" s="33">
        <v>15.83955</v>
      </c>
      <c r="C90" s="33">
        <v>62.55415</v>
      </c>
      <c r="D90" s="33">
        <v>53.196375</v>
      </c>
      <c r="E90" s="33">
        <v>131.590075</v>
      </c>
      <c r="F90" s="33">
        <v>14.874675</v>
      </c>
      <c r="G90" s="33">
        <v>63.3352</v>
      </c>
      <c r="H90" s="33">
        <v>66.216825</v>
      </c>
      <c r="I90" s="33">
        <v>144.4267</v>
      </c>
      <c r="J90" s="33">
        <v>30.714225</v>
      </c>
      <c r="K90" s="33">
        <v>125.88935</v>
      </c>
      <c r="L90" s="33">
        <v>119.4132</v>
      </c>
      <c r="M90" s="33">
        <v>276.016775</v>
      </c>
    </row>
    <row r="91" spans="1:13" s="11" customFormat="1" ht="9">
      <c r="A91" s="12" t="s">
        <v>89</v>
      </c>
      <c r="B91" s="33">
        <v>19.819175</v>
      </c>
      <c r="C91" s="33">
        <v>72.857775</v>
      </c>
      <c r="D91" s="33">
        <v>69.208875</v>
      </c>
      <c r="E91" s="33">
        <v>161.885825</v>
      </c>
      <c r="F91" s="33">
        <v>18.282975</v>
      </c>
      <c r="G91" s="33">
        <v>74.179875</v>
      </c>
      <c r="H91" s="33">
        <v>80.80055</v>
      </c>
      <c r="I91" s="33">
        <v>173.2634</v>
      </c>
      <c r="J91" s="33">
        <v>38.10215</v>
      </c>
      <c r="K91" s="33">
        <v>147.03765</v>
      </c>
      <c r="L91" s="33">
        <v>150.009425</v>
      </c>
      <c r="M91" s="33">
        <v>335.149225</v>
      </c>
    </row>
    <row r="92" spans="1:13" s="11" customFormat="1" ht="9">
      <c r="A92" s="10" t="s">
        <v>90</v>
      </c>
      <c r="B92" s="105">
        <v>15.134525</v>
      </c>
      <c r="C92" s="105">
        <v>58.907025</v>
      </c>
      <c r="D92" s="105">
        <v>55.008775</v>
      </c>
      <c r="E92" s="105">
        <v>129.050325</v>
      </c>
      <c r="F92" s="105">
        <v>13.72595</v>
      </c>
      <c r="G92" s="105">
        <v>57.89815</v>
      </c>
      <c r="H92" s="105">
        <v>64.6975</v>
      </c>
      <c r="I92" s="105">
        <v>136.3216</v>
      </c>
      <c r="J92" s="105">
        <v>28.860475</v>
      </c>
      <c r="K92" s="105">
        <v>116.805175</v>
      </c>
      <c r="L92" s="105">
        <v>119.706275</v>
      </c>
      <c r="M92" s="105">
        <v>265.371925</v>
      </c>
    </row>
    <row r="93" spans="1:13" s="11" customFormat="1" ht="9">
      <c r="A93" s="12" t="s">
        <v>91</v>
      </c>
      <c r="B93" s="33">
        <v>10.490775</v>
      </c>
      <c r="C93" s="33">
        <v>42.643825</v>
      </c>
      <c r="D93" s="33">
        <v>40.114</v>
      </c>
      <c r="E93" s="33">
        <v>93.2486</v>
      </c>
      <c r="F93" s="33">
        <v>10.251425</v>
      </c>
      <c r="G93" s="33">
        <v>42.417875</v>
      </c>
      <c r="H93" s="33">
        <v>46.28655</v>
      </c>
      <c r="I93" s="33">
        <v>98.95585</v>
      </c>
      <c r="J93" s="33">
        <v>20.7422</v>
      </c>
      <c r="K93" s="33">
        <v>85.0617</v>
      </c>
      <c r="L93" s="33">
        <v>86.40055</v>
      </c>
      <c r="M93" s="33">
        <v>192.20445</v>
      </c>
    </row>
    <row r="94" spans="1:13" s="11" customFormat="1" ht="9">
      <c r="A94" s="12" t="s">
        <v>92</v>
      </c>
      <c r="B94" s="33">
        <v>4.64375</v>
      </c>
      <c r="C94" s="33">
        <v>16.2632</v>
      </c>
      <c r="D94" s="33">
        <v>14.894775</v>
      </c>
      <c r="E94" s="33">
        <v>35.801725</v>
      </c>
      <c r="F94" s="33">
        <v>3.474525</v>
      </c>
      <c r="G94" s="33">
        <v>15.480275</v>
      </c>
      <c r="H94" s="33">
        <v>18.41095</v>
      </c>
      <c r="I94" s="33">
        <v>37.36575</v>
      </c>
      <c r="J94" s="33">
        <v>8.118275</v>
      </c>
      <c r="K94" s="33">
        <v>31.743475</v>
      </c>
      <c r="L94" s="33">
        <v>33.305725</v>
      </c>
      <c r="M94" s="33">
        <v>73.167475</v>
      </c>
    </row>
    <row r="95" spans="1:13" s="11" customFormat="1" ht="9">
      <c r="A95" s="10" t="s">
        <v>93</v>
      </c>
      <c r="B95" s="105">
        <v>346.203575</v>
      </c>
      <c r="C95" s="105">
        <v>1172.23855</v>
      </c>
      <c r="D95" s="105">
        <v>862.763175</v>
      </c>
      <c r="E95" s="105">
        <v>2381.2053</v>
      </c>
      <c r="F95" s="105">
        <v>324.468525</v>
      </c>
      <c r="G95" s="105">
        <v>1198.268725</v>
      </c>
      <c r="H95" s="105">
        <v>1031.973925</v>
      </c>
      <c r="I95" s="105">
        <v>2554.711175</v>
      </c>
      <c r="J95" s="105">
        <v>670.6721</v>
      </c>
      <c r="K95" s="105">
        <v>2370.507275</v>
      </c>
      <c r="L95" s="105">
        <v>1894.7371</v>
      </c>
      <c r="M95" s="105">
        <v>4935.916475</v>
      </c>
    </row>
    <row r="96" spans="1:13" s="11" customFormat="1" ht="9">
      <c r="A96" s="12" t="s">
        <v>94</v>
      </c>
      <c r="B96" s="33">
        <v>58.53175</v>
      </c>
      <c r="C96" s="33">
        <v>191.84925</v>
      </c>
      <c r="D96" s="33">
        <v>129.07255</v>
      </c>
      <c r="E96" s="33">
        <v>379.45355</v>
      </c>
      <c r="F96" s="33">
        <v>52.2454</v>
      </c>
      <c r="G96" s="33">
        <v>195.0233</v>
      </c>
      <c r="H96" s="33">
        <v>156.243975</v>
      </c>
      <c r="I96" s="33">
        <v>403.512675</v>
      </c>
      <c r="J96" s="33">
        <v>110.77715</v>
      </c>
      <c r="K96" s="33">
        <v>386.87255</v>
      </c>
      <c r="L96" s="33">
        <v>285.316525</v>
      </c>
      <c r="M96" s="33">
        <v>782.966225</v>
      </c>
    </row>
    <row r="97" spans="1:13" s="11" customFormat="1" ht="9">
      <c r="A97" s="12" t="s">
        <v>95</v>
      </c>
      <c r="B97" s="33">
        <v>15.961775</v>
      </c>
      <c r="C97" s="33">
        <v>54.9234</v>
      </c>
      <c r="D97" s="33">
        <v>44.4151</v>
      </c>
      <c r="E97" s="33">
        <v>115.300275</v>
      </c>
      <c r="F97" s="33">
        <v>17.827525</v>
      </c>
      <c r="G97" s="33">
        <v>48.948175</v>
      </c>
      <c r="H97" s="33">
        <v>56.15185</v>
      </c>
      <c r="I97" s="33">
        <v>122.92755</v>
      </c>
      <c r="J97" s="33">
        <v>33.7893</v>
      </c>
      <c r="K97" s="33">
        <v>103.871575</v>
      </c>
      <c r="L97" s="33">
        <v>100.56695</v>
      </c>
      <c r="M97" s="33">
        <v>238.227825</v>
      </c>
    </row>
    <row r="98" spans="1:13" s="11" customFormat="1" ht="9">
      <c r="A98" s="12" t="s">
        <v>96</v>
      </c>
      <c r="B98" s="33">
        <v>190.710225</v>
      </c>
      <c r="C98" s="33">
        <v>621.173725</v>
      </c>
      <c r="D98" s="33">
        <v>439.572175</v>
      </c>
      <c r="E98" s="33">
        <v>1251.456125</v>
      </c>
      <c r="F98" s="33">
        <v>181.268</v>
      </c>
      <c r="G98" s="33">
        <v>649.6855</v>
      </c>
      <c r="H98" s="33">
        <v>524.97755</v>
      </c>
      <c r="I98" s="33">
        <v>1355.93105</v>
      </c>
      <c r="J98" s="33">
        <v>371.978225</v>
      </c>
      <c r="K98" s="33">
        <v>1270.859225</v>
      </c>
      <c r="L98" s="33">
        <v>964.549725</v>
      </c>
      <c r="M98" s="33">
        <v>2607.387175</v>
      </c>
    </row>
    <row r="99" spans="1:13" s="11" customFormat="1" ht="9">
      <c r="A99" s="12" t="s">
        <v>97</v>
      </c>
      <c r="B99" s="33">
        <v>23.2668</v>
      </c>
      <c r="C99" s="33">
        <v>81.4224</v>
      </c>
      <c r="D99" s="33">
        <v>71.548525</v>
      </c>
      <c r="E99" s="33">
        <v>176.237725</v>
      </c>
      <c r="F99" s="33">
        <v>19.0857</v>
      </c>
      <c r="G99" s="33">
        <v>83.323</v>
      </c>
      <c r="H99" s="33">
        <v>83.412525</v>
      </c>
      <c r="I99" s="33">
        <v>185.821225</v>
      </c>
      <c r="J99" s="33">
        <v>42.3525</v>
      </c>
      <c r="K99" s="33">
        <v>164.7454</v>
      </c>
      <c r="L99" s="33">
        <v>154.96105</v>
      </c>
      <c r="M99" s="33">
        <v>362.05895</v>
      </c>
    </row>
    <row r="100" spans="1:13" s="11" customFormat="1" ht="9">
      <c r="A100" s="12" t="s">
        <v>98</v>
      </c>
      <c r="B100" s="33">
        <v>57.733025</v>
      </c>
      <c r="C100" s="33">
        <v>222.869775</v>
      </c>
      <c r="D100" s="33">
        <v>178.154825</v>
      </c>
      <c r="E100" s="33">
        <v>458.757625</v>
      </c>
      <c r="F100" s="33">
        <v>54.0419</v>
      </c>
      <c r="G100" s="33">
        <v>221.28875</v>
      </c>
      <c r="H100" s="33">
        <v>211.188025</v>
      </c>
      <c r="I100" s="33">
        <v>486.518675</v>
      </c>
      <c r="J100" s="33">
        <v>111.774925</v>
      </c>
      <c r="K100" s="33">
        <v>444.158525</v>
      </c>
      <c r="L100" s="33">
        <v>389.34285</v>
      </c>
      <c r="M100" s="33">
        <v>945.2763</v>
      </c>
    </row>
    <row r="101" spans="1:13" s="11" customFormat="1" ht="9">
      <c r="A101" s="10" t="s">
        <v>99</v>
      </c>
      <c r="B101" s="105">
        <v>220.73465</v>
      </c>
      <c r="C101" s="105">
        <v>792.6305</v>
      </c>
      <c r="D101" s="105">
        <v>662.8048</v>
      </c>
      <c r="E101" s="105">
        <v>1676.16995</v>
      </c>
      <c r="F101" s="105">
        <v>206.45485</v>
      </c>
      <c r="G101" s="105">
        <v>803.32765</v>
      </c>
      <c r="H101" s="105">
        <v>791.4811</v>
      </c>
      <c r="I101" s="105">
        <v>1801.2636</v>
      </c>
      <c r="J101" s="105">
        <v>427.1895</v>
      </c>
      <c r="K101" s="105">
        <v>1595.95815</v>
      </c>
      <c r="L101" s="105">
        <v>1454.2859</v>
      </c>
      <c r="M101" s="105">
        <v>3477.43355</v>
      </c>
    </row>
    <row r="102" spans="1:13" s="11" customFormat="1" ht="9">
      <c r="A102" s="12" t="s">
        <v>100</v>
      </c>
      <c r="B102" s="33">
        <v>37.416575</v>
      </c>
      <c r="C102" s="33">
        <v>122.76525</v>
      </c>
      <c r="D102" s="33">
        <v>98.5827</v>
      </c>
      <c r="E102" s="33">
        <v>258.764525</v>
      </c>
      <c r="F102" s="33">
        <v>30.4391</v>
      </c>
      <c r="G102" s="33">
        <v>126.324775</v>
      </c>
      <c r="H102" s="33">
        <v>115.723575</v>
      </c>
      <c r="I102" s="33">
        <v>272.48745</v>
      </c>
      <c r="J102" s="33">
        <v>67.855675</v>
      </c>
      <c r="K102" s="33">
        <v>249.090025</v>
      </c>
      <c r="L102" s="33">
        <v>214.306275</v>
      </c>
      <c r="M102" s="33">
        <v>531.251975</v>
      </c>
    </row>
    <row r="103" spans="1:13" s="11" customFormat="1" ht="9">
      <c r="A103" s="12" t="s">
        <v>101</v>
      </c>
      <c r="B103" s="33">
        <v>66.471125</v>
      </c>
      <c r="C103" s="33">
        <v>250.808575</v>
      </c>
      <c r="D103" s="33">
        <v>206.0797</v>
      </c>
      <c r="E103" s="33">
        <v>523.3594</v>
      </c>
      <c r="F103" s="33">
        <v>63.22415</v>
      </c>
      <c r="G103" s="33">
        <v>251.170125</v>
      </c>
      <c r="H103" s="33">
        <v>244.4988</v>
      </c>
      <c r="I103" s="33">
        <v>558.893075</v>
      </c>
      <c r="J103" s="33">
        <v>129.695275</v>
      </c>
      <c r="K103" s="33">
        <v>501.9787</v>
      </c>
      <c r="L103" s="33">
        <v>450.5785</v>
      </c>
      <c r="M103" s="33">
        <v>1082.252475</v>
      </c>
    </row>
    <row r="104" spans="1:13" s="11" customFormat="1" ht="9">
      <c r="A104" s="12" t="s">
        <v>102</v>
      </c>
      <c r="B104" s="33">
        <v>31.31485</v>
      </c>
      <c r="C104" s="33">
        <v>112.084775</v>
      </c>
      <c r="D104" s="33">
        <v>94.995025</v>
      </c>
      <c r="E104" s="33">
        <v>238.39465</v>
      </c>
      <c r="F104" s="33">
        <v>29.4855</v>
      </c>
      <c r="G104" s="33">
        <v>112.549475</v>
      </c>
      <c r="H104" s="33">
        <v>116.370175</v>
      </c>
      <c r="I104" s="33">
        <v>258.40515</v>
      </c>
      <c r="J104" s="33">
        <v>60.80035</v>
      </c>
      <c r="K104" s="33">
        <v>224.63425</v>
      </c>
      <c r="L104" s="33">
        <v>211.3652</v>
      </c>
      <c r="M104" s="33">
        <v>496.7998</v>
      </c>
    </row>
    <row r="105" spans="1:13" s="11" customFormat="1" ht="9">
      <c r="A105" s="12" t="s">
        <v>103</v>
      </c>
      <c r="B105" s="33">
        <v>21.752775</v>
      </c>
      <c r="C105" s="33">
        <v>76.442975</v>
      </c>
      <c r="D105" s="33">
        <v>65.123875</v>
      </c>
      <c r="E105" s="33">
        <v>163.319625</v>
      </c>
      <c r="F105" s="33">
        <v>21.62415</v>
      </c>
      <c r="G105" s="33">
        <v>78.7461</v>
      </c>
      <c r="H105" s="33">
        <v>77.51725</v>
      </c>
      <c r="I105" s="33">
        <v>177.8875</v>
      </c>
      <c r="J105" s="33">
        <v>43.376925</v>
      </c>
      <c r="K105" s="33">
        <v>155.189075</v>
      </c>
      <c r="L105" s="33">
        <v>142.641125</v>
      </c>
      <c r="M105" s="33">
        <v>341.207125</v>
      </c>
    </row>
    <row r="106" spans="1:13" s="11" customFormat="1" ht="9">
      <c r="A106" s="12" t="s">
        <v>104</v>
      </c>
      <c r="B106" s="33">
        <v>39.833525</v>
      </c>
      <c r="C106" s="33">
        <v>153.733425</v>
      </c>
      <c r="D106" s="33">
        <v>135.300975</v>
      </c>
      <c r="E106" s="33">
        <v>328.867925</v>
      </c>
      <c r="F106" s="33">
        <v>41.7129</v>
      </c>
      <c r="G106" s="33">
        <v>154.407975</v>
      </c>
      <c r="H106" s="33">
        <v>167.663775</v>
      </c>
      <c r="I106" s="33">
        <v>363.78465</v>
      </c>
      <c r="J106" s="33">
        <v>81.546425</v>
      </c>
      <c r="K106" s="33">
        <v>308.1414</v>
      </c>
      <c r="L106" s="33">
        <v>302.96475</v>
      </c>
      <c r="M106" s="33">
        <v>692.652575</v>
      </c>
    </row>
    <row r="107" spans="1:13" s="11" customFormat="1" ht="9">
      <c r="A107" s="12" t="s">
        <v>149</v>
      </c>
      <c r="B107" s="33">
        <v>23.9458</v>
      </c>
      <c r="C107" s="33">
        <v>76.7955</v>
      </c>
      <c r="D107" s="33">
        <v>62.722525</v>
      </c>
      <c r="E107" s="33">
        <v>163.463825</v>
      </c>
      <c r="F107" s="33">
        <v>19.96905</v>
      </c>
      <c r="G107" s="33">
        <v>80.1292</v>
      </c>
      <c r="H107" s="33">
        <v>69.707525</v>
      </c>
      <c r="I107" s="33">
        <v>169.805775</v>
      </c>
      <c r="J107" s="33">
        <v>43.91485</v>
      </c>
      <c r="K107" s="33">
        <v>156.9247</v>
      </c>
      <c r="L107" s="33">
        <v>132.43005</v>
      </c>
      <c r="M107" s="33">
        <v>333.2696</v>
      </c>
    </row>
    <row r="108" spans="1:13" s="11" customFormat="1" ht="9">
      <c r="A108" s="10" t="s">
        <v>105</v>
      </c>
      <c r="B108" s="105">
        <v>29.6503</v>
      </c>
      <c r="C108" s="105">
        <v>110.67265</v>
      </c>
      <c r="D108" s="105">
        <v>97.36195</v>
      </c>
      <c r="E108" s="105">
        <v>237.6849</v>
      </c>
      <c r="F108" s="105">
        <v>26.890675</v>
      </c>
      <c r="G108" s="105">
        <v>109.216175</v>
      </c>
      <c r="H108" s="105">
        <v>114.427175</v>
      </c>
      <c r="I108" s="105">
        <v>250.534025</v>
      </c>
      <c r="J108" s="105">
        <v>56.540975</v>
      </c>
      <c r="K108" s="105">
        <v>219.888825</v>
      </c>
      <c r="L108" s="105">
        <v>211.789125</v>
      </c>
      <c r="M108" s="105">
        <v>488.218925</v>
      </c>
    </row>
    <row r="109" spans="1:13" s="11" customFormat="1" ht="9">
      <c r="A109" s="12" t="s">
        <v>106</v>
      </c>
      <c r="B109" s="33">
        <v>19.31875</v>
      </c>
      <c r="C109" s="33">
        <v>70.84405</v>
      </c>
      <c r="D109" s="33">
        <v>64.168975</v>
      </c>
      <c r="E109" s="33">
        <v>154.331775</v>
      </c>
      <c r="F109" s="33">
        <v>16.6999</v>
      </c>
      <c r="G109" s="33">
        <v>70.471675</v>
      </c>
      <c r="H109" s="33">
        <v>75.6106</v>
      </c>
      <c r="I109" s="33">
        <v>162.782175</v>
      </c>
      <c r="J109" s="33">
        <v>36.01865</v>
      </c>
      <c r="K109" s="33">
        <v>141.315725</v>
      </c>
      <c r="L109" s="33">
        <v>139.779575</v>
      </c>
      <c r="M109" s="33">
        <v>317.11395</v>
      </c>
    </row>
    <row r="110" spans="1:13" s="11" customFormat="1" ht="9">
      <c r="A110" s="12" t="s">
        <v>107</v>
      </c>
      <c r="B110" s="33">
        <v>10.33155</v>
      </c>
      <c r="C110" s="33">
        <v>39.8286</v>
      </c>
      <c r="D110" s="33">
        <v>33.192975</v>
      </c>
      <c r="E110" s="33">
        <v>83.353125</v>
      </c>
      <c r="F110" s="33">
        <v>10.190775</v>
      </c>
      <c r="G110" s="33">
        <v>38.7445</v>
      </c>
      <c r="H110" s="33">
        <v>38.816575</v>
      </c>
      <c r="I110" s="33">
        <v>87.75185</v>
      </c>
      <c r="J110" s="33">
        <v>20.522325</v>
      </c>
      <c r="K110" s="33">
        <v>78.5731</v>
      </c>
      <c r="L110" s="33">
        <v>72.00955</v>
      </c>
      <c r="M110" s="33">
        <v>171.104975</v>
      </c>
    </row>
    <row r="111" spans="1:13" s="11" customFormat="1" ht="9">
      <c r="A111" s="10" t="s">
        <v>108</v>
      </c>
      <c r="B111" s="105">
        <v>103.7707</v>
      </c>
      <c r="C111" s="105">
        <v>381.785775</v>
      </c>
      <c r="D111" s="105">
        <v>321.728525</v>
      </c>
      <c r="E111" s="105">
        <v>807.285</v>
      </c>
      <c r="F111" s="105">
        <v>96.19485</v>
      </c>
      <c r="G111" s="105">
        <v>387.215625</v>
      </c>
      <c r="H111" s="105">
        <v>373.445625</v>
      </c>
      <c r="I111" s="105">
        <v>856.8561</v>
      </c>
      <c r="J111" s="105">
        <v>199.96555</v>
      </c>
      <c r="K111" s="105">
        <v>769.0014</v>
      </c>
      <c r="L111" s="105">
        <v>695.17415</v>
      </c>
      <c r="M111" s="105">
        <v>1664.1411</v>
      </c>
    </row>
    <row r="112" spans="1:13" s="11" customFormat="1" ht="9">
      <c r="A112" s="12" t="s">
        <v>109</v>
      </c>
      <c r="B112" s="33">
        <v>35.617225</v>
      </c>
      <c r="C112" s="33">
        <v>140.501575</v>
      </c>
      <c r="D112" s="33">
        <v>119.9328</v>
      </c>
      <c r="E112" s="33">
        <v>296.0516</v>
      </c>
      <c r="F112" s="33">
        <v>34.37365</v>
      </c>
      <c r="G112" s="33">
        <v>142.373575</v>
      </c>
      <c r="H112" s="33">
        <v>136.97035</v>
      </c>
      <c r="I112" s="33">
        <v>313.717575</v>
      </c>
      <c r="J112" s="33">
        <v>69.990875</v>
      </c>
      <c r="K112" s="33">
        <v>282.87515</v>
      </c>
      <c r="L112" s="33">
        <v>256.90315</v>
      </c>
      <c r="M112" s="33">
        <v>609.769175</v>
      </c>
    </row>
    <row r="113" spans="1:13" s="11" customFormat="1" ht="9">
      <c r="A113" s="12" t="s">
        <v>110</v>
      </c>
      <c r="B113" s="33">
        <v>20.123525</v>
      </c>
      <c r="C113" s="33">
        <v>70.715</v>
      </c>
      <c r="D113" s="33">
        <v>57.3814</v>
      </c>
      <c r="E113" s="33">
        <v>148.219925</v>
      </c>
      <c r="F113" s="33">
        <v>17.3837</v>
      </c>
      <c r="G113" s="33">
        <v>73.76245</v>
      </c>
      <c r="H113" s="33">
        <v>68.1437</v>
      </c>
      <c r="I113" s="33">
        <v>159.28985</v>
      </c>
      <c r="J113" s="33">
        <v>37.507225</v>
      </c>
      <c r="K113" s="33">
        <v>144.47745</v>
      </c>
      <c r="L113" s="33">
        <v>125.5251</v>
      </c>
      <c r="M113" s="33">
        <v>307.509775</v>
      </c>
    </row>
    <row r="114" spans="1:13" s="11" customFormat="1" ht="9">
      <c r="A114" s="12" t="s">
        <v>111</v>
      </c>
      <c r="B114" s="33">
        <v>28.304475</v>
      </c>
      <c r="C114" s="33">
        <v>106.626425</v>
      </c>
      <c r="D114" s="33">
        <v>89.412525</v>
      </c>
      <c r="E114" s="33">
        <v>224.343425</v>
      </c>
      <c r="F114" s="33">
        <v>27.0678</v>
      </c>
      <c r="G114" s="33">
        <v>107.9061</v>
      </c>
      <c r="H114" s="33">
        <v>105.861275</v>
      </c>
      <c r="I114" s="33">
        <v>240.835175</v>
      </c>
      <c r="J114" s="33">
        <v>55.372275</v>
      </c>
      <c r="K114" s="33">
        <v>214.532525</v>
      </c>
      <c r="L114" s="33">
        <v>195.2738</v>
      </c>
      <c r="M114" s="33">
        <v>465.1786</v>
      </c>
    </row>
    <row r="115" spans="1:13" s="11" customFormat="1" ht="9">
      <c r="A115" s="12" t="s">
        <v>112</v>
      </c>
      <c r="B115" s="33">
        <v>11.16415</v>
      </c>
      <c r="C115" s="33">
        <v>32.7554</v>
      </c>
      <c r="D115" s="33">
        <v>27.9365</v>
      </c>
      <c r="E115" s="33">
        <v>71.85605</v>
      </c>
      <c r="F115" s="33">
        <v>9.56145</v>
      </c>
      <c r="G115" s="33">
        <v>32.10355</v>
      </c>
      <c r="H115" s="33">
        <v>32.0134</v>
      </c>
      <c r="I115" s="33">
        <v>73.6784</v>
      </c>
      <c r="J115" s="33">
        <v>20.7256</v>
      </c>
      <c r="K115" s="33">
        <v>64.85895</v>
      </c>
      <c r="L115" s="33">
        <v>59.9499</v>
      </c>
      <c r="M115" s="33">
        <v>145.53445</v>
      </c>
    </row>
    <row r="116" spans="1:13" s="11" customFormat="1" ht="9">
      <c r="A116" s="12" t="s">
        <v>113</v>
      </c>
      <c r="B116" s="33">
        <v>8.561325</v>
      </c>
      <c r="C116" s="33">
        <v>31.187375</v>
      </c>
      <c r="D116" s="33">
        <v>27.0653</v>
      </c>
      <c r="E116" s="33">
        <v>66.814</v>
      </c>
      <c r="F116" s="33">
        <v>7.80825</v>
      </c>
      <c r="G116" s="33">
        <v>31.06995</v>
      </c>
      <c r="H116" s="33">
        <v>30.4569</v>
      </c>
      <c r="I116" s="33">
        <v>69.3351</v>
      </c>
      <c r="J116" s="33">
        <v>16.369575</v>
      </c>
      <c r="K116" s="33">
        <v>62.257325</v>
      </c>
      <c r="L116" s="33">
        <v>57.5222</v>
      </c>
      <c r="M116" s="33">
        <v>136.1491</v>
      </c>
    </row>
    <row r="117" spans="1:13" s="11" customFormat="1" ht="9">
      <c r="A117" s="10" t="s">
        <v>114</v>
      </c>
      <c r="B117" s="105">
        <v>277.82455</v>
      </c>
      <c r="C117" s="105">
        <v>978.66785</v>
      </c>
      <c r="D117" s="105">
        <v>795.144375</v>
      </c>
      <c r="E117" s="105">
        <v>2051.636775</v>
      </c>
      <c r="F117" s="105">
        <v>258.65405</v>
      </c>
      <c r="G117" s="105">
        <v>998.46735</v>
      </c>
      <c r="H117" s="105">
        <v>955.526825</v>
      </c>
      <c r="I117" s="105">
        <v>2212.648225</v>
      </c>
      <c r="J117" s="105">
        <v>536.4786</v>
      </c>
      <c r="K117" s="105">
        <v>1977.1352</v>
      </c>
      <c r="L117" s="105">
        <v>1750.6712</v>
      </c>
      <c r="M117" s="105">
        <v>4264.285</v>
      </c>
    </row>
    <row r="118" spans="1:13" s="11" customFormat="1" ht="9">
      <c r="A118" s="12" t="s">
        <v>115</v>
      </c>
      <c r="B118" s="33">
        <v>24.26855</v>
      </c>
      <c r="C118" s="33">
        <v>81.708525</v>
      </c>
      <c r="D118" s="33">
        <v>73.650625</v>
      </c>
      <c r="E118" s="33">
        <v>179.6277</v>
      </c>
      <c r="F118" s="33">
        <v>23.3751</v>
      </c>
      <c r="G118" s="33">
        <v>82.6646</v>
      </c>
      <c r="H118" s="33">
        <v>84.494</v>
      </c>
      <c r="I118" s="33">
        <v>190.5337</v>
      </c>
      <c r="J118" s="33">
        <v>47.64365</v>
      </c>
      <c r="K118" s="33">
        <v>164.373125</v>
      </c>
      <c r="L118" s="33">
        <v>158.144625</v>
      </c>
      <c r="M118" s="33">
        <v>370.1614</v>
      </c>
    </row>
    <row r="119" spans="1:13" s="11" customFormat="1" ht="9">
      <c r="A119" s="12" t="s">
        <v>116</v>
      </c>
      <c r="B119" s="33">
        <v>69.361325</v>
      </c>
      <c r="C119" s="33">
        <v>243.191075</v>
      </c>
      <c r="D119" s="33">
        <v>193.675</v>
      </c>
      <c r="E119" s="33">
        <v>506.2274</v>
      </c>
      <c r="F119" s="33">
        <v>65.022875</v>
      </c>
      <c r="G119" s="33">
        <v>253.743375</v>
      </c>
      <c r="H119" s="33">
        <v>234.145025</v>
      </c>
      <c r="I119" s="33">
        <v>552.911275</v>
      </c>
      <c r="J119" s="33">
        <v>134.3842</v>
      </c>
      <c r="K119" s="33">
        <v>496.93445</v>
      </c>
      <c r="L119" s="33">
        <v>427.820025</v>
      </c>
      <c r="M119" s="33">
        <v>1059.138675</v>
      </c>
    </row>
    <row r="120" spans="1:13" s="11" customFormat="1" ht="9">
      <c r="A120" s="12" t="s">
        <v>117</v>
      </c>
      <c r="B120" s="33">
        <v>32.7444</v>
      </c>
      <c r="C120" s="33">
        <v>121.3607</v>
      </c>
      <c r="D120" s="33">
        <v>105.533825</v>
      </c>
      <c r="E120" s="33">
        <v>259.638925</v>
      </c>
      <c r="F120" s="33">
        <v>27.569575</v>
      </c>
      <c r="G120" s="33">
        <v>124.1774</v>
      </c>
      <c r="H120" s="33">
        <v>131.2802</v>
      </c>
      <c r="I120" s="33">
        <v>283.027175</v>
      </c>
      <c r="J120" s="33">
        <v>60.313975</v>
      </c>
      <c r="K120" s="33">
        <v>245.5381</v>
      </c>
      <c r="L120" s="33">
        <v>236.814025</v>
      </c>
      <c r="M120" s="33">
        <v>542.6661</v>
      </c>
    </row>
    <row r="121" spans="1:13" s="11" customFormat="1" ht="9">
      <c r="A121" s="12" t="s">
        <v>118</v>
      </c>
      <c r="B121" s="33">
        <v>25.231625</v>
      </c>
      <c r="C121" s="33">
        <v>80.363475</v>
      </c>
      <c r="D121" s="33">
        <v>72.77965</v>
      </c>
      <c r="E121" s="33">
        <v>178.37475</v>
      </c>
      <c r="F121" s="33">
        <v>24.6682</v>
      </c>
      <c r="G121" s="33">
        <v>84.91565</v>
      </c>
      <c r="H121" s="33">
        <v>83.18945</v>
      </c>
      <c r="I121" s="33">
        <v>192.7733</v>
      </c>
      <c r="J121" s="33">
        <v>49.899825</v>
      </c>
      <c r="K121" s="33">
        <v>165.279125</v>
      </c>
      <c r="L121" s="33">
        <v>155.9691</v>
      </c>
      <c r="M121" s="33">
        <v>371.14805</v>
      </c>
    </row>
    <row r="122" spans="1:13" s="11" customFormat="1" ht="9">
      <c r="A122" s="12" t="s">
        <v>119</v>
      </c>
      <c r="B122" s="33">
        <v>13.325525</v>
      </c>
      <c r="C122" s="33">
        <v>53.420475</v>
      </c>
      <c r="D122" s="33">
        <v>40.082275</v>
      </c>
      <c r="E122" s="33">
        <v>106.828275</v>
      </c>
      <c r="F122" s="33">
        <v>14.965125</v>
      </c>
      <c r="G122" s="33">
        <v>50.819525</v>
      </c>
      <c r="H122" s="33">
        <v>51.1295</v>
      </c>
      <c r="I122" s="33">
        <v>116.91415</v>
      </c>
      <c r="J122" s="33">
        <v>28.29065</v>
      </c>
      <c r="K122" s="33">
        <v>104.24</v>
      </c>
      <c r="L122" s="33">
        <v>91.211775</v>
      </c>
      <c r="M122" s="33">
        <v>223.742425</v>
      </c>
    </row>
    <row r="123" spans="1:13" s="11" customFormat="1" ht="9">
      <c r="A123" s="12" t="s">
        <v>120</v>
      </c>
      <c r="B123" s="33">
        <v>9.235875</v>
      </c>
      <c r="C123" s="33">
        <v>32.773775</v>
      </c>
      <c r="D123" s="33">
        <v>25.613675</v>
      </c>
      <c r="E123" s="33">
        <v>67.623325</v>
      </c>
      <c r="F123" s="33">
        <v>9.26255</v>
      </c>
      <c r="G123" s="33">
        <v>32.4417</v>
      </c>
      <c r="H123" s="33">
        <v>32.0333</v>
      </c>
      <c r="I123" s="33">
        <v>73.73755</v>
      </c>
      <c r="J123" s="33">
        <v>18.498425</v>
      </c>
      <c r="K123" s="33">
        <v>65.215475</v>
      </c>
      <c r="L123" s="33">
        <v>57.646975</v>
      </c>
      <c r="M123" s="33">
        <v>141.360875</v>
      </c>
    </row>
    <row r="124" spans="1:13" s="11" customFormat="1" ht="9">
      <c r="A124" s="12" t="s">
        <v>121</v>
      </c>
      <c r="B124" s="33">
        <v>62.328225</v>
      </c>
      <c r="C124" s="33">
        <v>223.38145</v>
      </c>
      <c r="D124" s="33">
        <v>166.2272</v>
      </c>
      <c r="E124" s="33">
        <v>451.936875</v>
      </c>
      <c r="F124" s="33">
        <v>59.166425</v>
      </c>
      <c r="G124" s="33">
        <v>224.76285</v>
      </c>
      <c r="H124" s="33">
        <v>204.62085</v>
      </c>
      <c r="I124" s="33">
        <v>488.550125</v>
      </c>
      <c r="J124" s="33">
        <v>121.49465</v>
      </c>
      <c r="K124" s="33">
        <v>448.1443</v>
      </c>
      <c r="L124" s="33">
        <v>370.84805</v>
      </c>
      <c r="M124" s="33">
        <v>940.487</v>
      </c>
    </row>
    <row r="125" spans="1:13" s="11" customFormat="1" ht="9">
      <c r="A125" s="12" t="s">
        <v>122</v>
      </c>
      <c r="B125" s="33">
        <v>19.146525</v>
      </c>
      <c r="C125" s="33">
        <v>66.621075</v>
      </c>
      <c r="D125" s="33">
        <v>48.95915</v>
      </c>
      <c r="E125" s="33">
        <v>134.72675</v>
      </c>
      <c r="F125" s="33">
        <v>16.43945</v>
      </c>
      <c r="G125" s="33">
        <v>65.628725</v>
      </c>
      <c r="H125" s="33">
        <v>56.988</v>
      </c>
      <c r="I125" s="33">
        <v>139.056175</v>
      </c>
      <c r="J125" s="33">
        <v>35.585975</v>
      </c>
      <c r="K125" s="33">
        <v>132.2498</v>
      </c>
      <c r="L125" s="33">
        <v>105.94715</v>
      </c>
      <c r="M125" s="33">
        <v>273.782925</v>
      </c>
    </row>
    <row r="126" spans="1:13" s="11" customFormat="1" ht="9">
      <c r="A126" s="12" t="s">
        <v>123</v>
      </c>
      <c r="B126" s="33">
        <v>22.1825</v>
      </c>
      <c r="C126" s="33">
        <v>75.8473</v>
      </c>
      <c r="D126" s="33">
        <v>68.622975</v>
      </c>
      <c r="E126" s="33">
        <v>166.652775</v>
      </c>
      <c r="F126" s="33">
        <v>18.18475</v>
      </c>
      <c r="G126" s="33">
        <v>79.313525</v>
      </c>
      <c r="H126" s="33">
        <v>77.6465</v>
      </c>
      <c r="I126" s="33">
        <v>175.144775</v>
      </c>
      <c r="J126" s="33">
        <v>40.36725</v>
      </c>
      <c r="K126" s="33">
        <v>155.160825</v>
      </c>
      <c r="L126" s="33">
        <v>146.269475</v>
      </c>
      <c r="M126" s="33">
        <v>341.79755</v>
      </c>
    </row>
    <row r="127" spans="1:13" s="11" customFormat="1" ht="9">
      <c r="A127" s="10" t="s">
        <v>124</v>
      </c>
      <c r="B127" s="105">
        <v>74.88555</v>
      </c>
      <c r="C127" s="105">
        <v>332.131625</v>
      </c>
      <c r="D127" s="105">
        <v>295.984825</v>
      </c>
      <c r="E127" s="105">
        <v>703.002</v>
      </c>
      <c r="F127" s="105">
        <v>67.452725</v>
      </c>
      <c r="G127" s="105">
        <v>324.35015</v>
      </c>
      <c r="H127" s="105">
        <v>347.408675</v>
      </c>
      <c r="I127" s="105">
        <v>739.21155</v>
      </c>
      <c r="J127" s="105">
        <v>142.338275</v>
      </c>
      <c r="K127" s="105">
        <v>656.481775</v>
      </c>
      <c r="L127" s="105">
        <v>643.3935</v>
      </c>
      <c r="M127" s="105">
        <v>1442.21355</v>
      </c>
    </row>
    <row r="128" spans="1:13" s="11" customFormat="1" ht="9">
      <c r="A128" s="12" t="s">
        <v>125</v>
      </c>
      <c r="B128" s="33">
        <v>21.9617</v>
      </c>
      <c r="C128" s="33">
        <v>100.597125</v>
      </c>
      <c r="D128" s="33">
        <v>87.8947</v>
      </c>
      <c r="E128" s="33">
        <v>210.453525</v>
      </c>
      <c r="F128" s="33">
        <v>19.678025</v>
      </c>
      <c r="G128" s="33">
        <v>101.71835</v>
      </c>
      <c r="H128" s="33">
        <v>98.686625</v>
      </c>
      <c r="I128" s="33">
        <v>220.083</v>
      </c>
      <c r="J128" s="33">
        <v>41.639725</v>
      </c>
      <c r="K128" s="33">
        <v>202.315475</v>
      </c>
      <c r="L128" s="33">
        <v>186.581325</v>
      </c>
      <c r="M128" s="33">
        <v>430.536525</v>
      </c>
    </row>
    <row r="129" spans="1:13" s="11" customFormat="1" ht="9">
      <c r="A129" s="12" t="s">
        <v>126</v>
      </c>
      <c r="B129" s="33">
        <v>10.94795</v>
      </c>
      <c r="C129" s="33">
        <v>41.00055</v>
      </c>
      <c r="D129" s="33">
        <v>36.791325</v>
      </c>
      <c r="E129" s="33">
        <v>88.739825</v>
      </c>
      <c r="F129" s="33">
        <v>10.53175</v>
      </c>
      <c r="G129" s="33">
        <v>37.16325</v>
      </c>
      <c r="H129" s="33">
        <v>45.49845</v>
      </c>
      <c r="I129" s="33">
        <v>93.19345</v>
      </c>
      <c r="J129" s="33">
        <v>21.4797</v>
      </c>
      <c r="K129" s="33">
        <v>78.1638</v>
      </c>
      <c r="L129" s="33">
        <v>82.289775</v>
      </c>
      <c r="M129" s="33">
        <v>181.933275</v>
      </c>
    </row>
    <row r="130" spans="1:13" s="11" customFormat="1" ht="9">
      <c r="A130" s="12" t="s">
        <v>127</v>
      </c>
      <c r="B130" s="33">
        <v>18.462525</v>
      </c>
      <c r="C130" s="33">
        <v>88.867175</v>
      </c>
      <c r="D130" s="33">
        <v>75.410525</v>
      </c>
      <c r="E130" s="33">
        <v>182.740225</v>
      </c>
      <c r="F130" s="33">
        <v>17.196775</v>
      </c>
      <c r="G130" s="33">
        <v>89.212725</v>
      </c>
      <c r="H130" s="33">
        <v>91.284625</v>
      </c>
      <c r="I130" s="33">
        <v>197.694125</v>
      </c>
      <c r="J130" s="33">
        <v>35.6593</v>
      </c>
      <c r="K130" s="33">
        <v>178.0799</v>
      </c>
      <c r="L130" s="33">
        <v>166.69515</v>
      </c>
      <c r="M130" s="33">
        <v>380.43435</v>
      </c>
    </row>
    <row r="131" spans="1:13" s="11" customFormat="1" ht="9">
      <c r="A131" s="12" t="s">
        <v>128</v>
      </c>
      <c r="B131" s="33">
        <v>7.491025</v>
      </c>
      <c r="C131" s="33">
        <v>30.8835</v>
      </c>
      <c r="D131" s="33">
        <v>29.797425</v>
      </c>
      <c r="E131" s="33">
        <v>68.17195</v>
      </c>
      <c r="F131" s="33">
        <v>6.845225</v>
      </c>
      <c r="G131" s="33">
        <v>29.90735</v>
      </c>
      <c r="H131" s="33">
        <v>34.533675</v>
      </c>
      <c r="I131" s="33">
        <v>71.28625</v>
      </c>
      <c r="J131" s="33">
        <v>14.33625</v>
      </c>
      <c r="K131" s="33">
        <v>60.79085</v>
      </c>
      <c r="L131" s="33">
        <v>64.3311</v>
      </c>
      <c r="M131" s="33">
        <v>139.4582</v>
      </c>
    </row>
    <row r="132" spans="1:13" s="11" customFormat="1" ht="9">
      <c r="A132" s="12" t="s">
        <v>181</v>
      </c>
      <c r="B132" s="33">
        <v>16.02235</v>
      </c>
      <c r="C132" s="33">
        <v>70.783275</v>
      </c>
      <c r="D132" s="33">
        <v>66.09085</v>
      </c>
      <c r="E132" s="33">
        <v>152.896475</v>
      </c>
      <c r="F132" s="33">
        <v>13.20095</v>
      </c>
      <c r="G132" s="33">
        <v>66.348475</v>
      </c>
      <c r="H132" s="33">
        <v>77.4053</v>
      </c>
      <c r="I132" s="33">
        <v>156.954725</v>
      </c>
      <c r="J132" s="33">
        <v>29.2233</v>
      </c>
      <c r="K132" s="33">
        <v>137.13175</v>
      </c>
      <c r="L132" s="33">
        <v>143.49615</v>
      </c>
      <c r="M132" s="33">
        <v>309.8512</v>
      </c>
    </row>
    <row r="133" spans="1:13" s="10" customFormat="1" ht="9">
      <c r="A133" s="10" t="s">
        <v>129</v>
      </c>
      <c r="B133" s="105">
        <v>3053.941325</v>
      </c>
      <c r="C133" s="105">
        <v>11926.69345</v>
      </c>
      <c r="D133" s="105">
        <v>10102.64355</v>
      </c>
      <c r="E133" s="105">
        <v>25083.278325</v>
      </c>
      <c r="F133" s="105">
        <v>2821.595525</v>
      </c>
      <c r="G133" s="105">
        <v>11981.35375</v>
      </c>
      <c r="H133" s="105">
        <v>12090.9931</v>
      </c>
      <c r="I133" s="105">
        <v>26893.942375</v>
      </c>
      <c r="J133" s="105">
        <v>5875.53685</v>
      </c>
      <c r="K133" s="105">
        <v>23908.0472</v>
      </c>
      <c r="L133" s="105">
        <v>22193.63665</v>
      </c>
      <c r="M133" s="105">
        <v>51977.2207</v>
      </c>
    </row>
    <row r="134" spans="1:13" ht="4.5" customHeight="1">
      <c r="A134" s="113"/>
      <c r="B134" s="42"/>
      <c r="C134" s="42"/>
      <c r="D134" s="42"/>
      <c r="E134" s="114"/>
      <c r="F134" s="42"/>
      <c r="G134" s="42"/>
      <c r="H134" s="42"/>
      <c r="I134" s="42"/>
      <c r="J134" s="114"/>
      <c r="K134" s="42"/>
      <c r="L134" s="114"/>
      <c r="M134" s="42"/>
    </row>
    <row r="135" spans="1:13" ht="9">
      <c r="A135" s="31"/>
      <c r="B135" s="31"/>
      <c r="C135" s="31"/>
      <c r="D135" s="31"/>
      <c r="E135" s="115"/>
      <c r="F135" s="31"/>
      <c r="G135" s="31"/>
      <c r="H135" s="31"/>
      <c r="I135" s="31"/>
      <c r="J135" s="115"/>
      <c r="K135" s="31"/>
      <c r="L135" s="115"/>
      <c r="M135" s="31"/>
    </row>
  </sheetData>
  <sheetProtection/>
  <mergeCells count="4">
    <mergeCell ref="A3:A4"/>
    <mergeCell ref="B3:E3"/>
    <mergeCell ref="F3:I3"/>
    <mergeCell ref="J3:M3"/>
  </mergeCells>
  <printOptions horizontalCentered="1"/>
  <pageMargins left="0.17" right="0.16" top="0.6298611111111111" bottom="0.51" header="0.5118055555555556" footer="0.27"/>
  <pageSetup horizontalDpi="600" verticalDpi="600" orientation="portrait" paperSize="9" r:id="rId1"/>
  <rowBreaks count="1" manualBreakCount="1">
    <brk id="71" max="12" man="1"/>
  </rowBreaks>
</worksheet>
</file>

<file path=xl/worksheets/sheet3.xml><?xml version="1.0" encoding="utf-8"?>
<worksheet xmlns="http://schemas.openxmlformats.org/spreadsheetml/2006/main" xmlns:r="http://schemas.openxmlformats.org/officeDocument/2006/relationships">
  <dimension ref="A1:L136"/>
  <sheetViews>
    <sheetView zoomScalePageLayoutView="0" workbookViewId="0" topLeftCell="A1">
      <pane ySplit="5" topLeftCell="A72" activePane="bottomLeft" state="frozen"/>
      <selection pane="topLeft" activeCell="A1" sqref="A1"/>
      <selection pane="bottomLeft" activeCell="M83" sqref="M83"/>
    </sheetView>
  </sheetViews>
  <sheetFormatPr defaultColWidth="9.140625" defaultRowHeight="12.75"/>
  <cols>
    <col min="1" max="1" width="18.8515625" style="1" customWidth="1"/>
    <col min="2" max="3" width="9.421875" style="1" customWidth="1"/>
    <col min="4" max="4" width="12.00390625" style="1" customWidth="1"/>
    <col min="5" max="6" width="9.421875" style="1" customWidth="1"/>
    <col min="7" max="7" width="11.7109375" style="1" customWidth="1"/>
    <col min="8" max="9" width="9.140625" style="1" customWidth="1"/>
    <col min="10" max="12" width="9.140625" style="4" customWidth="1"/>
    <col min="13" max="16384" width="9.140625" style="1" customWidth="1"/>
  </cols>
  <sheetData>
    <row r="1" ht="15" customHeight="1">
      <c r="A1" s="13" t="s">
        <v>130</v>
      </c>
    </row>
    <row r="2" spans="1:10" ht="15" customHeight="1">
      <c r="A2" s="13" t="s">
        <v>187</v>
      </c>
      <c r="J2" s="3"/>
    </row>
    <row r="3" spans="1:7" ht="9" customHeight="1">
      <c r="A3" s="14"/>
      <c r="B3" s="6"/>
      <c r="C3" s="6"/>
      <c r="D3" s="6"/>
      <c r="E3" s="6"/>
      <c r="F3" s="6"/>
      <c r="G3" s="6"/>
    </row>
    <row r="4" spans="1:7" ht="15" customHeight="1">
      <c r="A4" s="123" t="s">
        <v>3</v>
      </c>
      <c r="B4" s="124" t="s">
        <v>131</v>
      </c>
      <c r="C4" s="124"/>
      <c r="D4" s="124"/>
      <c r="E4" s="124" t="s">
        <v>132</v>
      </c>
      <c r="F4" s="124"/>
      <c r="G4" s="124"/>
    </row>
    <row r="5" spans="1:12" s="9" customFormat="1" ht="18.75" customHeight="1">
      <c r="A5" s="123"/>
      <c r="B5" s="8" t="s">
        <v>4</v>
      </c>
      <c r="C5" s="8" t="s">
        <v>0</v>
      </c>
      <c r="D5" s="8" t="s">
        <v>1</v>
      </c>
      <c r="E5" s="8" t="s">
        <v>4</v>
      </c>
      <c r="F5" s="8" t="s">
        <v>0</v>
      </c>
      <c r="G5" s="8" t="s">
        <v>1</v>
      </c>
      <c r="J5" s="37"/>
      <c r="K5" s="26"/>
      <c r="L5" s="26"/>
    </row>
    <row r="6" spans="1:12" s="9" customFormat="1" ht="3.75" customHeight="1">
      <c r="A6" s="84"/>
      <c r="B6" s="83"/>
      <c r="C6" s="83"/>
      <c r="D6" s="83"/>
      <c r="E6" s="83"/>
      <c r="F6" s="83"/>
      <c r="G6" s="83"/>
      <c r="J6" s="37"/>
      <c r="K6" s="26"/>
      <c r="L6" s="26"/>
    </row>
    <row r="7" spans="1:12" s="11" customFormat="1" ht="9">
      <c r="A7" s="10" t="s">
        <v>8</v>
      </c>
      <c r="B7" s="10">
        <v>1057.869125</v>
      </c>
      <c r="C7" s="10">
        <v>864.571475</v>
      </c>
      <c r="D7" s="10">
        <v>1922.4406000000001</v>
      </c>
      <c r="E7" s="88">
        <v>76.47372097810745</v>
      </c>
      <c r="F7" s="88">
        <v>63.41156476471016</v>
      </c>
      <c r="G7" s="88">
        <v>69.94027500170236</v>
      </c>
      <c r="I7" s="89"/>
      <c r="J7" s="38"/>
      <c r="K7" s="90"/>
      <c r="L7" s="36"/>
    </row>
    <row r="8" spans="1:12" s="11" customFormat="1" ht="9">
      <c r="A8" s="12" t="s">
        <v>9</v>
      </c>
      <c r="B8" s="11">
        <v>535.3197</v>
      </c>
      <c r="C8" s="11">
        <v>452.250925</v>
      </c>
      <c r="D8" s="11">
        <v>987.570625</v>
      </c>
      <c r="E8" s="108">
        <v>75.41649691979443</v>
      </c>
      <c r="F8" s="108">
        <v>63.281889007773714</v>
      </c>
      <c r="G8" s="108">
        <v>69.30404784740544</v>
      </c>
      <c r="I8" s="23"/>
      <c r="J8" s="38"/>
      <c r="K8" s="39"/>
      <c r="L8" s="36"/>
    </row>
    <row r="9" spans="1:12" s="11" customFormat="1" ht="9">
      <c r="A9" s="12" t="s">
        <v>10</v>
      </c>
      <c r="B9" s="11">
        <v>41.276725000000006</v>
      </c>
      <c r="C9" s="11">
        <v>32.728675</v>
      </c>
      <c r="D9" s="11">
        <v>74.0054</v>
      </c>
      <c r="E9" s="108">
        <v>75.4529155451068</v>
      </c>
      <c r="F9" s="108">
        <v>62.66998099850261</v>
      </c>
      <c r="G9" s="108">
        <v>69.12082213531912</v>
      </c>
      <c r="I9" s="23"/>
      <c r="J9" s="38"/>
      <c r="K9" s="39"/>
      <c r="L9" s="36"/>
    </row>
    <row r="10" spans="1:12" s="11" customFormat="1" ht="9">
      <c r="A10" s="12" t="s">
        <v>11</v>
      </c>
      <c r="B10" s="11">
        <v>92.135625</v>
      </c>
      <c r="C10" s="11">
        <v>75.020225</v>
      </c>
      <c r="D10" s="11">
        <v>167.15585000000002</v>
      </c>
      <c r="E10" s="108">
        <v>76.20293280658589</v>
      </c>
      <c r="F10" s="108">
        <v>64.21369684523044</v>
      </c>
      <c r="G10" s="108">
        <v>70.2438525297157</v>
      </c>
      <c r="I10" s="23"/>
      <c r="J10" s="38"/>
      <c r="K10" s="39"/>
      <c r="L10" s="36"/>
    </row>
    <row r="11" spans="1:12" s="11" customFormat="1" ht="9">
      <c r="A11" s="12" t="s">
        <v>12</v>
      </c>
      <c r="B11" s="11">
        <v>153.623725</v>
      </c>
      <c r="C11" s="11">
        <v>117.79105</v>
      </c>
      <c r="D11" s="11">
        <v>271.414775</v>
      </c>
      <c r="E11" s="108">
        <v>79.94917115799853</v>
      </c>
      <c r="F11" s="108">
        <v>64.32443977770093</v>
      </c>
      <c r="G11" s="108">
        <v>72.22060575616347</v>
      </c>
      <c r="I11" s="23"/>
      <c r="J11" s="38"/>
      <c r="K11" s="39"/>
      <c r="L11" s="36"/>
    </row>
    <row r="12" spans="1:12" s="11" customFormat="1" ht="9">
      <c r="A12" s="12" t="s">
        <v>13</v>
      </c>
      <c r="B12" s="11">
        <v>54.672575</v>
      </c>
      <c r="C12" s="11">
        <v>42.255275</v>
      </c>
      <c r="D12" s="11">
        <v>96.92784999999999</v>
      </c>
      <c r="E12" s="108">
        <v>80.19280294961332</v>
      </c>
      <c r="F12" s="108">
        <v>63.76305300654863</v>
      </c>
      <c r="G12" s="108">
        <v>72.02800748197681</v>
      </c>
      <c r="I12" s="23"/>
      <c r="J12" s="38"/>
      <c r="K12" s="39"/>
      <c r="L12" s="36"/>
    </row>
    <row r="13" spans="1:12" s="11" customFormat="1" ht="9">
      <c r="A13" s="12" t="s">
        <v>14</v>
      </c>
      <c r="B13" s="11">
        <v>102.276825</v>
      </c>
      <c r="C13" s="11">
        <v>78.60572499999999</v>
      </c>
      <c r="D13" s="11">
        <v>180.88254999999998</v>
      </c>
      <c r="E13" s="108">
        <v>77.39842483897854</v>
      </c>
      <c r="F13" s="108">
        <v>61.153794074769586</v>
      </c>
      <c r="G13" s="108">
        <v>69.32658404100651</v>
      </c>
      <c r="I13" s="23"/>
      <c r="J13" s="38"/>
      <c r="K13" s="39"/>
      <c r="L13" s="36"/>
    </row>
    <row r="14" spans="1:12" s="11" customFormat="1" ht="9">
      <c r="A14" s="12" t="s">
        <v>15</v>
      </c>
      <c r="B14" s="11">
        <v>41.237225</v>
      </c>
      <c r="C14" s="11">
        <v>35.929125</v>
      </c>
      <c r="D14" s="11">
        <v>77.16635</v>
      </c>
      <c r="E14" s="108">
        <v>74.93404161048521</v>
      </c>
      <c r="F14" s="108">
        <v>67.6879792722758</v>
      </c>
      <c r="G14" s="108">
        <v>71.31502891903938</v>
      </c>
      <c r="I14" s="23"/>
      <c r="J14" s="38"/>
      <c r="K14" s="39"/>
      <c r="L14" s="36"/>
    </row>
    <row r="15" spans="1:12" s="11" customFormat="1" ht="9">
      <c r="A15" s="12" t="s">
        <v>150</v>
      </c>
      <c r="B15" s="11">
        <v>37.326725</v>
      </c>
      <c r="C15" s="11">
        <v>29.990475</v>
      </c>
      <c r="D15" s="11">
        <v>67.3172</v>
      </c>
      <c r="E15" s="108">
        <v>74.29162636479886</v>
      </c>
      <c r="F15" s="108">
        <v>61.58950437015059</v>
      </c>
      <c r="G15" s="108">
        <v>67.98281929340644</v>
      </c>
      <c r="I15" s="23"/>
      <c r="J15" s="38"/>
      <c r="K15" s="39"/>
      <c r="L15" s="36"/>
    </row>
    <row r="16" spans="1:12" s="11" customFormat="1" ht="9">
      <c r="A16" s="10" t="s">
        <v>16</v>
      </c>
      <c r="B16" s="10">
        <v>30.474124999999997</v>
      </c>
      <c r="C16" s="10">
        <v>26.83855</v>
      </c>
      <c r="D16" s="10">
        <v>57.312675</v>
      </c>
      <c r="E16" s="88">
        <v>75.79745925660202</v>
      </c>
      <c r="F16" s="88">
        <v>67.06414526070638</v>
      </c>
      <c r="G16" s="88">
        <v>71.42252651431143</v>
      </c>
      <c r="I16" s="89"/>
      <c r="J16" s="38"/>
      <c r="K16" s="90"/>
      <c r="L16" s="36"/>
    </row>
    <row r="17" spans="1:12" s="11" customFormat="1" ht="9">
      <c r="A17" s="12" t="s">
        <v>17</v>
      </c>
      <c r="B17" s="11">
        <v>30.474124999999997</v>
      </c>
      <c r="C17" s="11">
        <v>26.83855</v>
      </c>
      <c r="D17" s="11">
        <v>57.312675</v>
      </c>
      <c r="E17" s="108">
        <v>75.79745925660202</v>
      </c>
      <c r="F17" s="108">
        <v>67.06414526070638</v>
      </c>
      <c r="G17" s="108">
        <v>71.42252651431143</v>
      </c>
      <c r="I17" s="23"/>
      <c r="J17" s="38"/>
      <c r="K17" s="39"/>
      <c r="L17" s="36"/>
    </row>
    <row r="18" spans="1:12" s="11" customFormat="1" ht="9">
      <c r="A18" s="10" t="s">
        <v>18</v>
      </c>
      <c r="B18" s="10">
        <v>2595.5703</v>
      </c>
      <c r="C18" s="10">
        <v>2043.360275</v>
      </c>
      <c r="D18" s="10">
        <v>4638.930575</v>
      </c>
      <c r="E18" s="88">
        <v>77.79923683724085</v>
      </c>
      <c r="F18" s="88">
        <v>63.060792629864835</v>
      </c>
      <c r="G18" s="88">
        <v>70.49219045969907</v>
      </c>
      <c r="I18" s="91"/>
      <c r="J18" s="38"/>
      <c r="K18" s="90"/>
      <c r="L18" s="36"/>
    </row>
    <row r="19" spans="1:12" s="11" customFormat="1" ht="8.25" customHeight="1">
      <c r="A19" s="12" t="s">
        <v>19</v>
      </c>
      <c r="B19" s="11">
        <v>221.99085</v>
      </c>
      <c r="C19" s="11">
        <v>172.32375</v>
      </c>
      <c r="D19" s="11">
        <v>394.3146</v>
      </c>
      <c r="E19" s="108">
        <v>77.2777740338763</v>
      </c>
      <c r="F19" s="108">
        <v>60.582202418539964</v>
      </c>
      <c r="G19" s="108">
        <v>68.95165366097616</v>
      </c>
      <c r="I19" s="23"/>
      <c r="J19" s="38"/>
      <c r="K19" s="39"/>
      <c r="L19" s="36"/>
    </row>
    <row r="20" spans="1:12" s="11" customFormat="1" ht="8.25" customHeight="1">
      <c r="A20" s="12" t="s">
        <v>20</v>
      </c>
      <c r="B20" s="11">
        <v>155.711575</v>
      </c>
      <c r="C20" s="11">
        <v>119.754425</v>
      </c>
      <c r="D20" s="11">
        <v>275.46599999999995</v>
      </c>
      <c r="E20" s="108">
        <v>77.01347187462065</v>
      </c>
      <c r="F20" s="108">
        <v>61.88848011210051</v>
      </c>
      <c r="G20" s="108">
        <v>69.53436542783078</v>
      </c>
      <c r="I20" s="23"/>
      <c r="J20" s="38"/>
      <c r="K20" s="39"/>
      <c r="L20" s="36"/>
    </row>
    <row r="21" spans="1:12" s="11" customFormat="1" ht="8.25" customHeight="1">
      <c r="A21" s="12" t="s">
        <v>21</v>
      </c>
      <c r="B21" s="11">
        <v>44.768325</v>
      </c>
      <c r="C21" s="11">
        <v>35.072525</v>
      </c>
      <c r="D21" s="11">
        <v>79.84085</v>
      </c>
      <c r="E21" s="108">
        <v>76.1370160939539</v>
      </c>
      <c r="F21" s="108">
        <v>61.350535527927406</v>
      </c>
      <c r="G21" s="108">
        <v>68.80318467329936</v>
      </c>
      <c r="I21" s="23"/>
      <c r="J21" s="38"/>
      <c r="K21" s="39"/>
      <c r="L21" s="36"/>
    </row>
    <row r="22" spans="1:12" s="11" customFormat="1" ht="8.25" customHeight="1">
      <c r="A22" s="12" t="s">
        <v>22</v>
      </c>
      <c r="B22" s="11">
        <v>840.9249500000001</v>
      </c>
      <c r="C22" s="11">
        <v>724.471175</v>
      </c>
      <c r="D22" s="11">
        <v>1565.396125</v>
      </c>
      <c r="E22" s="108">
        <v>77.66639947270234</v>
      </c>
      <c r="F22" s="108">
        <v>68.18041316389848</v>
      </c>
      <c r="G22" s="108">
        <v>72.92801886420526</v>
      </c>
      <c r="I22" s="23"/>
      <c r="J22" s="38"/>
      <c r="K22" s="39"/>
      <c r="L22" s="36"/>
    </row>
    <row r="23" spans="1:12" s="11" customFormat="1" ht="8.25" customHeight="1">
      <c r="A23" s="12" t="s">
        <v>23</v>
      </c>
      <c r="B23" s="11">
        <v>292.211325</v>
      </c>
      <c r="C23" s="11">
        <v>204.96984999999998</v>
      </c>
      <c r="D23" s="11">
        <v>497.181175</v>
      </c>
      <c r="E23" s="108">
        <v>78.00960623531304</v>
      </c>
      <c r="F23" s="108">
        <v>57.010200736016216</v>
      </c>
      <c r="G23" s="108">
        <v>67.69495164211669</v>
      </c>
      <c r="I23" s="23"/>
      <c r="J23" s="38"/>
      <c r="K23" s="39"/>
      <c r="L23" s="36"/>
    </row>
    <row r="24" spans="1:12" s="11" customFormat="1" ht="8.25" customHeight="1">
      <c r="A24" s="12" t="s">
        <v>24</v>
      </c>
      <c r="B24" s="11">
        <v>335.43019999999996</v>
      </c>
      <c r="C24" s="11">
        <v>237.181675</v>
      </c>
      <c r="D24" s="11">
        <v>572.611875</v>
      </c>
      <c r="E24" s="108">
        <v>79.81870973437208</v>
      </c>
      <c r="F24" s="108">
        <v>58.10091700912503</v>
      </c>
      <c r="G24" s="108">
        <v>69.12531690975243</v>
      </c>
      <c r="I24" s="23"/>
      <c r="J24" s="38"/>
      <c r="K24" s="39"/>
      <c r="L24" s="36"/>
    </row>
    <row r="25" spans="1:12" s="11" customFormat="1" ht="8.25" customHeight="1">
      <c r="A25" s="12" t="s">
        <v>25</v>
      </c>
      <c r="B25" s="11">
        <v>135.1334</v>
      </c>
      <c r="C25" s="11">
        <v>107.82079999999999</v>
      </c>
      <c r="D25" s="11">
        <v>242.9542</v>
      </c>
      <c r="E25" s="108">
        <v>75.34465626898275</v>
      </c>
      <c r="F25" s="108">
        <v>62.32798318233159</v>
      </c>
      <c r="G25" s="108">
        <v>68.92215769780314</v>
      </c>
      <c r="I25" s="23"/>
      <c r="J25" s="38"/>
      <c r="K25" s="39"/>
      <c r="L25" s="36"/>
    </row>
    <row r="26" spans="1:12" s="11" customFormat="1" ht="8.25" customHeight="1">
      <c r="A26" s="12" t="s">
        <v>26</v>
      </c>
      <c r="B26" s="11">
        <v>88.5655</v>
      </c>
      <c r="C26" s="11">
        <v>64.996875</v>
      </c>
      <c r="D26" s="11">
        <v>153.562375</v>
      </c>
      <c r="E26" s="108">
        <v>76.11194559300567</v>
      </c>
      <c r="F26" s="108">
        <v>58.16622202006199</v>
      </c>
      <c r="G26" s="108">
        <v>67.26822542273557</v>
      </c>
      <c r="I26" s="23"/>
      <c r="J26" s="38"/>
      <c r="K26" s="39"/>
      <c r="L26" s="36"/>
    </row>
    <row r="27" spans="1:12" s="11" customFormat="1" ht="8.25" customHeight="1">
      <c r="A27" s="12" t="s">
        <v>27</v>
      </c>
      <c r="B27" s="11">
        <v>109.831425</v>
      </c>
      <c r="C27" s="11">
        <v>76.199825</v>
      </c>
      <c r="D27" s="11">
        <v>186.03125</v>
      </c>
      <c r="E27" s="108">
        <v>79.02688767458474</v>
      </c>
      <c r="F27" s="108">
        <v>59.022645767689184</v>
      </c>
      <c r="G27" s="108">
        <v>69.20250113252096</v>
      </c>
      <c r="I27" s="23"/>
      <c r="J27" s="38"/>
      <c r="K27" s="39"/>
      <c r="L27" s="36"/>
    </row>
    <row r="28" spans="1:12" s="11" customFormat="1" ht="8.25" customHeight="1">
      <c r="A28" s="12" t="s">
        <v>28</v>
      </c>
      <c r="B28" s="11">
        <v>88.53557500000001</v>
      </c>
      <c r="C28" s="11">
        <v>69.24934999999999</v>
      </c>
      <c r="D28" s="11">
        <v>157.78492500000002</v>
      </c>
      <c r="E28" s="108">
        <v>80.07929592050168</v>
      </c>
      <c r="F28" s="108">
        <v>65.32908779527408</v>
      </c>
      <c r="G28" s="108">
        <v>72.82278858154217</v>
      </c>
      <c r="I28" s="23"/>
      <c r="J28" s="38"/>
      <c r="K28" s="39"/>
      <c r="L28" s="36"/>
    </row>
    <row r="29" spans="1:12" s="11" customFormat="1" ht="8.25" customHeight="1">
      <c r="A29" s="12" t="s">
        <v>29</v>
      </c>
      <c r="B29" s="11">
        <v>60.694950000000006</v>
      </c>
      <c r="C29" s="11">
        <v>45.889425</v>
      </c>
      <c r="D29" s="11">
        <v>106.58437500000001</v>
      </c>
      <c r="E29" s="108">
        <v>78.17606078954105</v>
      </c>
      <c r="F29" s="108">
        <v>61.54267832373529</v>
      </c>
      <c r="G29" s="108">
        <v>69.98197130101342</v>
      </c>
      <c r="I29" s="23"/>
      <c r="J29" s="38"/>
      <c r="K29" s="39"/>
      <c r="L29" s="36"/>
    </row>
    <row r="30" spans="1:12" s="11" customFormat="1" ht="9">
      <c r="A30" s="11" t="s">
        <v>147</v>
      </c>
      <c r="B30" s="11">
        <v>221.77222500000002</v>
      </c>
      <c r="C30" s="11">
        <v>185.4306</v>
      </c>
      <c r="D30" s="11">
        <v>407.20282499999996</v>
      </c>
      <c r="E30" s="108">
        <v>77.11454887606641</v>
      </c>
      <c r="F30" s="108">
        <v>66.08074429861024</v>
      </c>
      <c r="G30" s="108">
        <v>71.62302816076033</v>
      </c>
      <c r="I30" s="91"/>
      <c r="J30" s="38"/>
      <c r="K30" s="90"/>
      <c r="L30" s="36"/>
    </row>
    <row r="31" spans="1:12" s="11" customFormat="1" ht="10.5" customHeight="1">
      <c r="A31" s="86" t="s">
        <v>30</v>
      </c>
      <c r="B31" s="10">
        <v>280.362775</v>
      </c>
      <c r="C31" s="10">
        <v>232.101725</v>
      </c>
      <c r="D31" s="10">
        <v>512.4644999999999</v>
      </c>
      <c r="E31" s="88">
        <v>79.37327669765438</v>
      </c>
      <c r="F31" s="88">
        <v>66.74651144422627</v>
      </c>
      <c r="G31" s="88">
        <v>73.08884624854237</v>
      </c>
      <c r="I31" s="23"/>
      <c r="J31" s="38"/>
      <c r="K31" s="39"/>
      <c r="L31" s="36"/>
    </row>
    <row r="32" spans="1:12" s="11" customFormat="1" ht="9">
      <c r="A32" s="12" t="s">
        <v>31</v>
      </c>
      <c r="B32" s="11">
        <v>144.7601</v>
      </c>
      <c r="C32" s="11">
        <v>118.0165</v>
      </c>
      <c r="D32" s="11">
        <v>262.77660000000003</v>
      </c>
      <c r="E32" s="108">
        <v>81.98106847683975</v>
      </c>
      <c r="F32" s="108">
        <v>68.04482107644061</v>
      </c>
      <c r="G32" s="108">
        <v>75.05154344208145</v>
      </c>
      <c r="I32" s="23"/>
      <c r="J32" s="38"/>
      <c r="K32" s="39"/>
      <c r="L32" s="36"/>
    </row>
    <row r="33" spans="1:12" s="11" customFormat="1" ht="9">
      <c r="A33" s="11" t="s">
        <v>32</v>
      </c>
      <c r="B33" s="11">
        <v>135.602675</v>
      </c>
      <c r="C33" s="11">
        <v>114.08522500000001</v>
      </c>
      <c r="D33" s="11">
        <v>249.68789999999998</v>
      </c>
      <c r="E33" s="108">
        <v>76.7767536237106</v>
      </c>
      <c r="F33" s="108">
        <v>65.4587177445792</v>
      </c>
      <c r="G33" s="108">
        <v>71.1383247755767</v>
      </c>
      <c r="I33" s="89"/>
      <c r="J33" s="38"/>
      <c r="K33" s="90"/>
      <c r="L33" s="36"/>
    </row>
    <row r="34" spans="1:12" s="11" customFormat="1" ht="9">
      <c r="A34" s="86" t="s">
        <v>33</v>
      </c>
      <c r="B34" s="10">
        <v>1276.52805</v>
      </c>
      <c r="C34" s="10">
        <v>968.832325</v>
      </c>
      <c r="D34" s="10">
        <v>2245.3603749999997</v>
      </c>
      <c r="E34" s="88">
        <v>78.91006764098472</v>
      </c>
      <c r="F34" s="88">
        <v>61.17771892343882</v>
      </c>
      <c r="G34" s="88">
        <v>70.08888282815617</v>
      </c>
      <c r="I34" s="23"/>
      <c r="J34" s="38"/>
      <c r="K34" s="39"/>
      <c r="L34" s="36"/>
    </row>
    <row r="35" spans="1:12" s="11" customFormat="1" ht="9">
      <c r="A35" s="12" t="s">
        <v>34</v>
      </c>
      <c r="B35" s="11">
        <v>247.32585</v>
      </c>
      <c r="C35" s="11">
        <v>192.16565</v>
      </c>
      <c r="D35" s="11">
        <v>439.49150000000003</v>
      </c>
      <c r="E35" s="108">
        <v>80.15929165621735</v>
      </c>
      <c r="F35" s="108">
        <v>63.34183861399685</v>
      </c>
      <c r="G35" s="108">
        <v>71.79324251676545</v>
      </c>
      <c r="I35" s="23"/>
      <c r="J35" s="38"/>
      <c r="K35" s="39"/>
      <c r="L35" s="36"/>
    </row>
    <row r="36" spans="1:12" s="11" customFormat="1" ht="9">
      <c r="A36" s="12" t="s">
        <v>35</v>
      </c>
      <c r="B36" s="11">
        <v>226.58722500000002</v>
      </c>
      <c r="C36" s="11">
        <v>166.7154</v>
      </c>
      <c r="D36" s="11">
        <v>393.302625</v>
      </c>
      <c r="E36" s="108">
        <v>77.8571523912492</v>
      </c>
      <c r="F36" s="108">
        <v>60.43222222507809</v>
      </c>
      <c r="G36" s="108">
        <v>69.28014868153669</v>
      </c>
      <c r="I36" s="23"/>
      <c r="J36" s="38"/>
      <c r="K36" s="39"/>
      <c r="L36" s="36"/>
    </row>
    <row r="37" spans="1:12" s="11" customFormat="1" ht="9">
      <c r="A37" s="12" t="s">
        <v>36</v>
      </c>
      <c r="B37" s="11">
        <v>49.5649</v>
      </c>
      <c r="C37" s="11">
        <v>40.880425</v>
      </c>
      <c r="D37" s="11">
        <v>90.445325</v>
      </c>
      <c r="E37" s="108">
        <v>76.92838738609859</v>
      </c>
      <c r="F37" s="108">
        <v>64.76402825728577</v>
      </c>
      <c r="G37" s="108">
        <v>70.85920248480771</v>
      </c>
      <c r="I37" s="23"/>
      <c r="J37" s="38"/>
      <c r="K37" s="39"/>
      <c r="L37" s="36"/>
    </row>
    <row r="38" spans="1:12" s="11" customFormat="1" ht="9">
      <c r="A38" s="12" t="s">
        <v>37</v>
      </c>
      <c r="B38" s="11">
        <v>228.970725</v>
      </c>
      <c r="C38" s="11">
        <v>183.77675</v>
      </c>
      <c r="D38" s="11">
        <v>412.747475</v>
      </c>
      <c r="E38" s="108">
        <v>77.97521026165194</v>
      </c>
      <c r="F38" s="108">
        <v>63.83577536851449</v>
      </c>
      <c r="G38" s="108">
        <v>70.96350341618471</v>
      </c>
      <c r="I38" s="23"/>
      <c r="J38" s="38"/>
      <c r="K38" s="39"/>
      <c r="L38" s="36"/>
    </row>
    <row r="39" spans="1:12" s="11" customFormat="1" ht="9">
      <c r="A39" s="12" t="s">
        <v>38</v>
      </c>
      <c r="B39" s="11">
        <v>219.9156</v>
      </c>
      <c r="C39" s="11">
        <v>166.37485</v>
      </c>
      <c r="D39" s="11">
        <v>386.29044999999996</v>
      </c>
      <c r="E39" s="108">
        <v>80.55894638776724</v>
      </c>
      <c r="F39" s="108">
        <v>61.02524864962482</v>
      </c>
      <c r="G39" s="108">
        <v>70.76709041166474</v>
      </c>
      <c r="I39" s="23"/>
      <c r="J39" s="38"/>
      <c r="K39" s="39"/>
      <c r="L39" s="36"/>
    </row>
    <row r="40" spans="1:12" s="11" customFormat="1" ht="9">
      <c r="A40" s="12" t="s">
        <v>39</v>
      </c>
      <c r="B40" s="11">
        <v>244.2078</v>
      </c>
      <c r="C40" s="11">
        <v>178.4794</v>
      </c>
      <c r="D40" s="11">
        <v>422.68719999999996</v>
      </c>
      <c r="E40" s="108">
        <v>78.73197840137115</v>
      </c>
      <c r="F40" s="108">
        <v>58.16337616616089</v>
      </c>
      <c r="G40" s="108">
        <v>68.44695534778377</v>
      </c>
      <c r="I40" s="23"/>
      <c r="J40" s="38"/>
      <c r="K40" s="39"/>
      <c r="L40" s="36"/>
    </row>
    <row r="41" spans="1:12" s="11" customFormat="1" ht="9">
      <c r="A41" s="11" t="s">
        <v>40</v>
      </c>
      <c r="B41" s="11">
        <v>59.95595</v>
      </c>
      <c r="C41" s="11">
        <v>40.43985</v>
      </c>
      <c r="D41" s="11">
        <v>100.39580000000001</v>
      </c>
      <c r="E41" s="108">
        <v>77.92886836027714</v>
      </c>
      <c r="F41" s="108">
        <v>54.859426790868305</v>
      </c>
      <c r="G41" s="108">
        <v>66.44965496376884</v>
      </c>
      <c r="I41" s="89"/>
      <c r="J41" s="38"/>
      <c r="K41" s="90"/>
      <c r="L41" s="36"/>
    </row>
    <row r="42" spans="1:12" s="11" customFormat="1" ht="9" customHeight="1">
      <c r="A42" s="86" t="s">
        <v>41</v>
      </c>
      <c r="B42" s="10">
        <v>302.120325</v>
      </c>
      <c r="C42" s="10">
        <v>242.146025</v>
      </c>
      <c r="D42" s="10">
        <v>544.26635</v>
      </c>
      <c r="E42" s="88">
        <v>78.54712628550035</v>
      </c>
      <c r="F42" s="88">
        <v>63.74893988285134</v>
      </c>
      <c r="G42" s="88">
        <v>71.19392037045131</v>
      </c>
      <c r="I42" s="23"/>
      <c r="J42" s="38"/>
      <c r="K42" s="39"/>
      <c r="L42" s="36"/>
    </row>
    <row r="43" spans="1:12" s="11" customFormat="1" ht="9">
      <c r="A43" s="12" t="s">
        <v>42</v>
      </c>
      <c r="B43" s="11">
        <v>129.281025</v>
      </c>
      <c r="C43" s="11">
        <v>107.27995</v>
      </c>
      <c r="D43" s="11">
        <v>236.56097499999998</v>
      </c>
      <c r="E43" s="108">
        <v>77.67604091463332</v>
      </c>
      <c r="F43" s="108">
        <v>64.36186537908823</v>
      </c>
      <c r="G43" s="108">
        <v>71.02350306393588</v>
      </c>
      <c r="I43" s="23"/>
      <c r="J43" s="38"/>
      <c r="K43" s="39"/>
      <c r="L43" s="36"/>
    </row>
    <row r="44" spans="1:12" s="11" customFormat="1" ht="9">
      <c r="A44" s="12" t="s">
        <v>43</v>
      </c>
      <c r="B44" s="11">
        <v>35.0813</v>
      </c>
      <c r="C44" s="11">
        <v>25.571125000000002</v>
      </c>
      <c r="D44" s="11">
        <v>60.652425</v>
      </c>
      <c r="E44" s="108">
        <v>78.27636657150802</v>
      </c>
      <c r="F44" s="108">
        <v>59.80738090698048</v>
      </c>
      <c r="G44" s="108">
        <v>69.31275736123648</v>
      </c>
      <c r="I44" s="23"/>
      <c r="J44" s="38"/>
      <c r="K44" s="39"/>
      <c r="L44" s="36"/>
    </row>
    <row r="45" spans="1:12" s="11" customFormat="1" ht="9">
      <c r="A45" s="12" t="s">
        <v>44</v>
      </c>
      <c r="B45" s="11">
        <v>55.690975</v>
      </c>
      <c r="C45" s="11">
        <v>50.321175000000004</v>
      </c>
      <c r="D45" s="11">
        <v>106.01214999999999</v>
      </c>
      <c r="E45" s="108">
        <v>76.67341658829713</v>
      </c>
      <c r="F45" s="108">
        <v>70.74025713137807</v>
      </c>
      <c r="G45" s="108">
        <v>73.71887840891247</v>
      </c>
      <c r="I45" s="23"/>
      <c r="J45" s="38"/>
      <c r="K45" s="39"/>
      <c r="L45" s="36"/>
    </row>
    <row r="46" spans="1:12" s="11" customFormat="1" ht="9">
      <c r="A46" s="11" t="s">
        <v>45</v>
      </c>
      <c r="B46" s="11">
        <v>82.067025</v>
      </c>
      <c r="C46" s="11">
        <v>58.973775</v>
      </c>
      <c r="D46" s="11">
        <v>141.0408</v>
      </c>
      <c r="E46" s="108">
        <v>81.44877077666101</v>
      </c>
      <c r="F46" s="108">
        <v>59.3694257157255</v>
      </c>
      <c r="G46" s="108">
        <v>70.48410585533473</v>
      </c>
      <c r="I46" s="89"/>
      <c r="J46" s="38"/>
      <c r="K46" s="90"/>
      <c r="L46" s="36"/>
    </row>
    <row r="47" spans="1:12" s="10" customFormat="1" ht="9.75" customHeight="1">
      <c r="A47" s="86" t="s">
        <v>46</v>
      </c>
      <c r="B47" s="11">
        <v>359.3162</v>
      </c>
      <c r="C47" s="11">
        <v>296.34785</v>
      </c>
      <c r="D47" s="11">
        <v>655.66405</v>
      </c>
      <c r="E47" s="108">
        <v>74.82622181538848</v>
      </c>
      <c r="F47" s="108">
        <v>62.2075722349415</v>
      </c>
      <c r="G47" s="108">
        <v>68.48080865886513</v>
      </c>
      <c r="I47" s="89"/>
      <c r="J47" s="38"/>
      <c r="K47" s="90"/>
      <c r="L47" s="101"/>
    </row>
    <row r="48" spans="1:12" s="11" customFormat="1" ht="8.25" customHeight="1">
      <c r="A48" s="12" t="s">
        <v>47</v>
      </c>
      <c r="B48" s="11">
        <v>47.895575</v>
      </c>
      <c r="C48" s="11">
        <v>38.529375</v>
      </c>
      <c r="D48" s="11">
        <v>86.42495</v>
      </c>
      <c r="E48" s="108">
        <v>72.4680740824696</v>
      </c>
      <c r="F48" s="108">
        <v>58.60140393801028</v>
      </c>
      <c r="G48" s="108">
        <v>65.53395728619246</v>
      </c>
      <c r="I48" s="23"/>
      <c r="J48" s="38"/>
      <c r="K48" s="39"/>
      <c r="L48" s="36"/>
    </row>
    <row r="49" spans="1:12" s="11" customFormat="1" ht="8.25" customHeight="1">
      <c r="A49" s="12" t="s">
        <v>48</v>
      </c>
      <c r="B49" s="11">
        <v>62.008875</v>
      </c>
      <c r="C49" s="11">
        <v>50.644175</v>
      </c>
      <c r="D49" s="11">
        <v>112.65305</v>
      </c>
      <c r="E49" s="108">
        <v>73.95082835135736</v>
      </c>
      <c r="F49" s="108">
        <v>60.04153290511308</v>
      </c>
      <c r="G49" s="108">
        <v>66.96772600538003</v>
      </c>
      <c r="I49" s="23"/>
      <c r="J49" s="38"/>
      <c r="K49" s="39"/>
      <c r="L49" s="36"/>
    </row>
    <row r="50" spans="1:12" s="11" customFormat="1" ht="8.25" customHeight="1">
      <c r="A50" s="12" t="s">
        <v>49</v>
      </c>
      <c r="B50" s="11">
        <v>194.8026</v>
      </c>
      <c r="C50" s="11">
        <v>164.6997</v>
      </c>
      <c r="D50" s="11">
        <v>359.5023</v>
      </c>
      <c r="E50" s="108">
        <v>74.79403193543763</v>
      </c>
      <c r="F50" s="108">
        <v>63.85845137753975</v>
      </c>
      <c r="G50" s="108">
        <v>69.27623241653443</v>
      </c>
      <c r="I50" s="23"/>
      <c r="J50" s="38"/>
      <c r="K50" s="39"/>
      <c r="L50" s="36"/>
    </row>
    <row r="51" spans="1:12" s="11" customFormat="1" ht="9">
      <c r="A51" s="11" t="s">
        <v>50</v>
      </c>
      <c r="B51" s="11">
        <v>54.60915</v>
      </c>
      <c r="C51" s="11">
        <v>42.4746</v>
      </c>
      <c r="D51" s="11">
        <v>97.08375</v>
      </c>
      <c r="E51" s="108">
        <v>78.30975476233566</v>
      </c>
      <c r="F51" s="108">
        <v>62.138447989980016</v>
      </c>
      <c r="G51" s="108">
        <v>70.22140179158079</v>
      </c>
      <c r="I51" s="89"/>
      <c r="J51" s="38"/>
      <c r="K51" s="90"/>
      <c r="L51" s="36"/>
    </row>
    <row r="52" spans="1:12" s="11" customFormat="1" ht="8.25" customHeight="1">
      <c r="A52" s="86" t="s">
        <v>51</v>
      </c>
      <c r="B52" s="10">
        <v>1155.7314500000002</v>
      </c>
      <c r="C52" s="10">
        <v>954.7328749999999</v>
      </c>
      <c r="D52" s="10">
        <v>2110.464325</v>
      </c>
      <c r="E52" s="88">
        <v>79.42005735448042</v>
      </c>
      <c r="F52" s="88">
        <v>66.69280155607642</v>
      </c>
      <c r="G52" s="88">
        <v>73.04991710910805</v>
      </c>
      <c r="I52" s="23"/>
      <c r="J52" s="38"/>
      <c r="K52" s="39"/>
      <c r="L52" s="36"/>
    </row>
    <row r="53" spans="1:12" s="11" customFormat="1" ht="8.25" customHeight="1">
      <c r="A53" s="12" t="s">
        <v>52</v>
      </c>
      <c r="B53" s="11">
        <v>76.38535</v>
      </c>
      <c r="C53" s="11">
        <v>57.9926</v>
      </c>
      <c r="D53" s="11">
        <v>134.37795</v>
      </c>
      <c r="E53" s="108">
        <v>81.63792986472016</v>
      </c>
      <c r="F53" s="108">
        <v>63.94891983946592</v>
      </c>
      <c r="G53" s="108">
        <v>72.8936080891454</v>
      </c>
      <c r="I53" s="23"/>
      <c r="J53" s="38"/>
      <c r="K53" s="39"/>
      <c r="L53" s="36"/>
    </row>
    <row r="54" spans="1:12" s="11" customFormat="1" ht="8.25" customHeight="1">
      <c r="A54" s="12" t="s">
        <v>53</v>
      </c>
      <c r="B54" s="11">
        <v>119.197475</v>
      </c>
      <c r="C54" s="11">
        <v>94.69147500000001</v>
      </c>
      <c r="D54" s="11">
        <v>213.88895</v>
      </c>
      <c r="E54" s="108">
        <v>78.89497213853116</v>
      </c>
      <c r="F54" s="108">
        <v>65.2149513103376</v>
      </c>
      <c r="G54" s="108">
        <v>72.07369195164381</v>
      </c>
      <c r="I54" s="23"/>
      <c r="J54" s="38"/>
      <c r="K54" s="39"/>
      <c r="L54" s="36"/>
    </row>
    <row r="55" spans="1:12" s="11" customFormat="1" ht="8.25" customHeight="1">
      <c r="A55" s="12" t="s">
        <v>54</v>
      </c>
      <c r="B55" s="11">
        <v>136.80355</v>
      </c>
      <c r="C55" s="11">
        <v>113.24715</v>
      </c>
      <c r="D55" s="11">
        <v>250.05069999999998</v>
      </c>
      <c r="E55" s="108">
        <v>76.83776035430556</v>
      </c>
      <c r="F55" s="108">
        <v>65.77349740736929</v>
      </c>
      <c r="G55" s="108">
        <v>71.35958501916231</v>
      </c>
      <c r="I55" s="23"/>
      <c r="J55" s="38"/>
      <c r="K55" s="39"/>
      <c r="L55" s="36"/>
    </row>
    <row r="56" spans="1:12" s="11" customFormat="1" ht="8.25" customHeight="1">
      <c r="A56" s="12" t="s">
        <v>55</v>
      </c>
      <c r="B56" s="11">
        <v>185.17319999999998</v>
      </c>
      <c r="C56" s="11">
        <v>149.32285</v>
      </c>
      <c r="D56" s="11">
        <v>334.49604999999997</v>
      </c>
      <c r="E56" s="108">
        <v>79.42577691005594</v>
      </c>
      <c r="F56" s="108">
        <v>66.15237356687496</v>
      </c>
      <c r="G56" s="108">
        <v>72.82498470376163</v>
      </c>
      <c r="I56" s="23"/>
      <c r="J56" s="38"/>
      <c r="K56" s="39"/>
      <c r="L56" s="36"/>
    </row>
    <row r="57" spans="1:12" s="11" customFormat="1" ht="8.25" customHeight="1">
      <c r="A57" s="12" t="s">
        <v>56</v>
      </c>
      <c r="B57" s="11">
        <v>262.755625</v>
      </c>
      <c r="C57" s="11">
        <v>230.603925</v>
      </c>
      <c r="D57" s="11">
        <v>493.35955</v>
      </c>
      <c r="E57" s="108">
        <v>80.10431807732617</v>
      </c>
      <c r="F57" s="108">
        <v>69.71373753242094</v>
      </c>
      <c r="G57" s="108">
        <v>74.85789752866172</v>
      </c>
      <c r="I57" s="23"/>
      <c r="J57" s="38"/>
      <c r="K57" s="39"/>
      <c r="L57" s="36"/>
    </row>
    <row r="58" spans="1:12" s="11" customFormat="1" ht="8.25" customHeight="1">
      <c r="A58" s="12" t="s">
        <v>57</v>
      </c>
      <c r="B58" s="11">
        <v>86.64667499999999</v>
      </c>
      <c r="C58" s="11">
        <v>73.27177499999999</v>
      </c>
      <c r="D58" s="11">
        <v>159.91845</v>
      </c>
      <c r="E58" s="108">
        <v>79.54424295190533</v>
      </c>
      <c r="F58" s="108">
        <v>69.05135317697341</v>
      </c>
      <c r="G58" s="108">
        <v>74.27702249744586</v>
      </c>
      <c r="I58" s="23"/>
      <c r="J58" s="38"/>
      <c r="K58" s="39"/>
      <c r="L58" s="36"/>
    </row>
    <row r="59" spans="1:12" s="11" customFormat="1" ht="8.25" customHeight="1">
      <c r="A59" s="12" t="s">
        <v>58</v>
      </c>
      <c r="B59" s="11">
        <v>97.591175</v>
      </c>
      <c r="C59" s="11">
        <v>82.202725</v>
      </c>
      <c r="D59" s="11">
        <v>179.7939</v>
      </c>
      <c r="E59" s="108">
        <v>78.06273757534272</v>
      </c>
      <c r="F59" s="108">
        <v>67.02450983857347</v>
      </c>
      <c r="G59" s="108">
        <v>72.54168836635846</v>
      </c>
      <c r="I59" s="23"/>
      <c r="J59" s="38"/>
      <c r="K59" s="39"/>
      <c r="L59" s="36"/>
    </row>
    <row r="60" spans="1:12" s="11" customFormat="1" ht="8.25" customHeight="1">
      <c r="A60" s="12" t="s">
        <v>59</v>
      </c>
      <c r="B60" s="11">
        <v>104.27720000000001</v>
      </c>
      <c r="C60" s="11">
        <v>83.88795</v>
      </c>
      <c r="D60" s="11">
        <v>188.16514999999998</v>
      </c>
      <c r="E60" s="108">
        <v>82.01564723314509</v>
      </c>
      <c r="F60" s="108">
        <v>66.1935229354562</v>
      </c>
      <c r="G60" s="108">
        <v>74.07573041496617</v>
      </c>
      <c r="I60" s="23"/>
      <c r="J60" s="38"/>
      <c r="K60" s="39"/>
      <c r="L60" s="36"/>
    </row>
    <row r="61" spans="1:12" s="11" customFormat="1" ht="9">
      <c r="A61" s="11" t="s">
        <v>60</v>
      </c>
      <c r="B61" s="11">
        <v>86.9012</v>
      </c>
      <c r="C61" s="11">
        <v>69.512425</v>
      </c>
      <c r="D61" s="11">
        <v>156.413625</v>
      </c>
      <c r="E61" s="108">
        <v>78.79202720412192</v>
      </c>
      <c r="F61" s="108">
        <v>62.40633768250363</v>
      </c>
      <c r="G61" s="108">
        <v>70.47273236308841</v>
      </c>
      <c r="I61" s="89"/>
      <c r="J61" s="38"/>
      <c r="K61" s="90"/>
      <c r="L61" s="36"/>
    </row>
    <row r="62" spans="1:12" s="11" customFormat="1" ht="8.25" customHeight="1">
      <c r="A62" s="86" t="s">
        <v>61</v>
      </c>
      <c r="B62" s="10">
        <v>925.238675</v>
      </c>
      <c r="C62" s="10">
        <v>768.948475</v>
      </c>
      <c r="D62" s="10">
        <v>1694.18715</v>
      </c>
      <c r="E62" s="88">
        <v>77.46308761448208</v>
      </c>
      <c r="F62" s="88">
        <v>64.53704357345048</v>
      </c>
      <c r="G62" s="88">
        <v>70.94262470775917</v>
      </c>
      <c r="I62" s="23"/>
      <c r="J62" s="38"/>
      <c r="K62" s="39"/>
      <c r="L62" s="36"/>
    </row>
    <row r="63" spans="1:12" s="11" customFormat="1" ht="8.25" customHeight="1">
      <c r="A63" s="12" t="s">
        <v>180</v>
      </c>
      <c r="B63" s="11">
        <v>48.07855</v>
      </c>
      <c r="C63" s="11">
        <v>39.5906</v>
      </c>
      <c r="D63" s="11">
        <v>87.66915</v>
      </c>
      <c r="E63" s="108">
        <v>77.80144590485693</v>
      </c>
      <c r="F63" s="108">
        <v>64.60735282169746</v>
      </c>
      <c r="G63" s="108">
        <v>71.19831976557872</v>
      </c>
      <c r="I63" s="23"/>
      <c r="J63" s="38"/>
      <c r="K63" s="39"/>
      <c r="L63" s="36"/>
    </row>
    <row r="64" spans="1:12" s="11" customFormat="1" ht="8.25" customHeight="1">
      <c r="A64" s="12" t="s">
        <v>62</v>
      </c>
      <c r="B64" s="11">
        <v>93.70635</v>
      </c>
      <c r="C64" s="11">
        <v>73.099025</v>
      </c>
      <c r="D64" s="11">
        <v>166.805375</v>
      </c>
      <c r="E64" s="108">
        <v>74.83988484195838</v>
      </c>
      <c r="F64" s="108">
        <v>58.55319634242594</v>
      </c>
      <c r="G64" s="108">
        <v>66.63850459174856</v>
      </c>
      <c r="I64" s="23"/>
      <c r="J64" s="38"/>
      <c r="K64" s="39"/>
      <c r="L64" s="36"/>
    </row>
    <row r="65" spans="1:12" s="11" customFormat="1" ht="8.25" customHeight="1">
      <c r="A65" s="12" t="s">
        <v>63</v>
      </c>
      <c r="B65" s="11">
        <v>71.87065</v>
      </c>
      <c r="C65" s="11">
        <v>56.207525</v>
      </c>
      <c r="D65" s="11">
        <v>128.078175</v>
      </c>
      <c r="E65" s="108">
        <v>76.03251707799255</v>
      </c>
      <c r="F65" s="108">
        <v>59.456189719034256</v>
      </c>
      <c r="G65" s="108">
        <v>67.64293236485058</v>
      </c>
      <c r="I65" s="23"/>
      <c r="J65" s="38"/>
      <c r="K65" s="39"/>
      <c r="L65" s="36"/>
    </row>
    <row r="66" spans="1:12" s="11" customFormat="1" ht="8.25" customHeight="1">
      <c r="A66" s="12" t="s">
        <v>64</v>
      </c>
      <c r="B66" s="11">
        <v>252.57125</v>
      </c>
      <c r="C66" s="11">
        <v>216.46257500000002</v>
      </c>
      <c r="D66" s="11">
        <v>469.033825</v>
      </c>
      <c r="E66" s="108">
        <v>79.21023096340775</v>
      </c>
      <c r="F66" s="108">
        <v>67.23432242572048</v>
      </c>
      <c r="G66" s="108">
        <v>73.1281438275292</v>
      </c>
      <c r="I66" s="23"/>
      <c r="J66" s="38"/>
      <c r="K66" s="39"/>
      <c r="L66" s="36"/>
    </row>
    <row r="67" spans="1:12" s="11" customFormat="1" ht="8.25" customHeight="1">
      <c r="A67" s="12" t="s">
        <v>65</v>
      </c>
      <c r="B67" s="11">
        <v>76.354225</v>
      </c>
      <c r="C67" s="11">
        <v>65.599275</v>
      </c>
      <c r="D67" s="11">
        <v>141.9535</v>
      </c>
      <c r="E67" s="108">
        <v>71.90719067920138</v>
      </c>
      <c r="F67" s="108">
        <v>61.01367780598769</v>
      </c>
      <c r="G67" s="108">
        <v>66.40345626991353</v>
      </c>
      <c r="I67" s="23"/>
      <c r="J67" s="38"/>
      <c r="K67" s="39"/>
      <c r="L67" s="36"/>
    </row>
    <row r="68" spans="1:12" s="11" customFormat="1" ht="8.25" customHeight="1">
      <c r="A68" s="12" t="s">
        <v>66</v>
      </c>
      <c r="B68" s="11">
        <v>105.93235</v>
      </c>
      <c r="C68" s="11">
        <v>87.438625</v>
      </c>
      <c r="D68" s="11">
        <v>193.370975</v>
      </c>
      <c r="E68" s="108">
        <v>77.92830123780087</v>
      </c>
      <c r="F68" s="108">
        <v>65.60875199090374</v>
      </c>
      <c r="G68" s="108">
        <v>71.77741593416172</v>
      </c>
      <c r="I68" s="23"/>
      <c r="J68" s="38"/>
      <c r="K68" s="39"/>
      <c r="L68" s="36"/>
    </row>
    <row r="69" spans="1:12" s="11" customFormat="1" ht="8.25" customHeight="1">
      <c r="A69" s="12" t="s">
        <v>67</v>
      </c>
      <c r="B69" s="11">
        <v>84.77705</v>
      </c>
      <c r="C69" s="11">
        <v>72.1701</v>
      </c>
      <c r="D69" s="11">
        <v>156.94715</v>
      </c>
      <c r="E69" s="108">
        <v>77.74063783296592</v>
      </c>
      <c r="F69" s="108">
        <v>67.39125270067309</v>
      </c>
      <c r="G69" s="108">
        <v>72.54854896529653</v>
      </c>
      <c r="I69" s="23"/>
      <c r="J69" s="38"/>
      <c r="K69" s="39"/>
      <c r="L69" s="36"/>
    </row>
    <row r="70" spans="1:12" s="11" customFormat="1" ht="8.25" customHeight="1">
      <c r="A70" s="12" t="s">
        <v>68</v>
      </c>
      <c r="B70" s="11">
        <v>66.56345</v>
      </c>
      <c r="C70" s="11">
        <v>57.042249999999996</v>
      </c>
      <c r="D70" s="11">
        <v>123.6057</v>
      </c>
      <c r="E70" s="108">
        <v>79.23830928745473</v>
      </c>
      <c r="F70" s="108">
        <v>66.93886590014635</v>
      </c>
      <c r="G70" s="108">
        <v>73.01272194085503</v>
      </c>
      <c r="I70" s="23"/>
      <c r="J70" s="38"/>
      <c r="K70" s="39"/>
      <c r="L70" s="36"/>
    </row>
    <row r="71" spans="1:12" s="11" customFormat="1" ht="8.25" customHeight="1">
      <c r="A71" s="12" t="s">
        <v>69</v>
      </c>
      <c r="B71" s="11">
        <v>57.346125</v>
      </c>
      <c r="C71" s="11">
        <v>44.8734</v>
      </c>
      <c r="D71" s="11">
        <v>102.219525</v>
      </c>
      <c r="E71" s="108">
        <v>78.62005315311752</v>
      </c>
      <c r="F71" s="108">
        <v>62.13268107718316</v>
      </c>
      <c r="G71" s="108">
        <v>70.2959261267401</v>
      </c>
      <c r="I71" s="23"/>
      <c r="J71" s="38"/>
      <c r="K71" s="39"/>
      <c r="L71" s="36"/>
    </row>
    <row r="72" spans="1:12" s="11" customFormat="1" ht="9">
      <c r="A72" s="11" t="s">
        <v>70</v>
      </c>
      <c r="B72" s="11">
        <v>68.03867500000001</v>
      </c>
      <c r="C72" s="11">
        <v>56.4651</v>
      </c>
      <c r="D72" s="11">
        <v>124.503775</v>
      </c>
      <c r="E72" s="108">
        <v>79.13128003689343</v>
      </c>
      <c r="F72" s="108">
        <v>67.219589113624</v>
      </c>
      <c r="G72" s="108">
        <v>73.14377431398937</v>
      </c>
      <c r="I72" s="89"/>
      <c r="J72" s="38"/>
      <c r="K72" s="91"/>
      <c r="L72" s="36"/>
    </row>
    <row r="73" spans="1:12" s="11" customFormat="1" ht="9">
      <c r="A73" s="86" t="s">
        <v>71</v>
      </c>
      <c r="B73" s="10">
        <v>210.90055</v>
      </c>
      <c r="C73" s="10">
        <v>177.26784999999998</v>
      </c>
      <c r="D73" s="10">
        <v>388.1684</v>
      </c>
      <c r="E73" s="88">
        <v>75.81904045422817</v>
      </c>
      <c r="F73" s="88">
        <v>62.95493309400283</v>
      </c>
      <c r="G73" s="88">
        <v>69.31064959450329</v>
      </c>
      <c r="I73" s="23"/>
      <c r="J73" s="38"/>
      <c r="K73" s="24"/>
      <c r="L73" s="36"/>
    </row>
    <row r="74" spans="1:12" s="11" customFormat="1" ht="9">
      <c r="A74" s="12" t="s">
        <v>72</v>
      </c>
      <c r="B74" s="11">
        <v>161.229875</v>
      </c>
      <c r="C74" s="11">
        <v>136.860275</v>
      </c>
      <c r="D74" s="11">
        <v>298.09015</v>
      </c>
      <c r="E74" s="108">
        <v>77.23285318611457</v>
      </c>
      <c r="F74" s="108">
        <v>64.9455540531099</v>
      </c>
      <c r="G74" s="108">
        <v>71.02602500329752</v>
      </c>
      <c r="I74" s="23"/>
      <c r="J74" s="38"/>
      <c r="K74" s="24"/>
      <c r="L74" s="36"/>
    </row>
    <row r="75" spans="1:12" s="11" customFormat="1" ht="9">
      <c r="A75" s="11" t="s">
        <v>73</v>
      </c>
      <c r="B75" s="11">
        <v>49.670675</v>
      </c>
      <c r="C75" s="11">
        <v>40.407574999999994</v>
      </c>
      <c r="D75" s="11">
        <v>90.07825</v>
      </c>
      <c r="E75" s="108">
        <v>71.59686151929472</v>
      </c>
      <c r="F75" s="108">
        <v>57.08448247927568</v>
      </c>
      <c r="G75" s="108">
        <v>64.22043235581538</v>
      </c>
      <c r="I75" s="89"/>
      <c r="J75" s="38"/>
      <c r="K75" s="91"/>
      <c r="L75" s="36"/>
    </row>
    <row r="76" spans="1:12" s="11" customFormat="1" ht="9">
      <c r="A76" s="86" t="s">
        <v>74</v>
      </c>
      <c r="B76" s="10">
        <v>373.14545000000004</v>
      </c>
      <c r="C76" s="10">
        <v>298.4621</v>
      </c>
      <c r="D76" s="10">
        <v>671.60755</v>
      </c>
      <c r="E76" s="88">
        <v>76.69723395575323</v>
      </c>
      <c r="F76" s="88">
        <v>61.93509891622463</v>
      </c>
      <c r="G76" s="88">
        <v>69.30544755417226</v>
      </c>
      <c r="I76" s="23"/>
      <c r="J76" s="38"/>
      <c r="K76" s="24"/>
      <c r="L76" s="36"/>
    </row>
    <row r="77" spans="1:12" s="11" customFormat="1" ht="9">
      <c r="A77" s="12" t="s">
        <v>75</v>
      </c>
      <c r="B77" s="11">
        <v>89.37125</v>
      </c>
      <c r="C77" s="11">
        <v>74.37105</v>
      </c>
      <c r="D77" s="11">
        <v>163.7423</v>
      </c>
      <c r="E77" s="108">
        <v>77.74331880026641</v>
      </c>
      <c r="F77" s="108">
        <v>65.90476655557411</v>
      </c>
      <c r="G77" s="108">
        <v>71.82581826768893</v>
      </c>
      <c r="I77" s="23"/>
      <c r="J77" s="38"/>
      <c r="K77" s="24"/>
      <c r="L77" s="36"/>
    </row>
    <row r="78" spans="1:12" s="11" customFormat="1" ht="9">
      <c r="A78" s="12" t="s">
        <v>76</v>
      </c>
      <c r="B78" s="11">
        <v>112.363925</v>
      </c>
      <c r="C78" s="11">
        <v>94.736825</v>
      </c>
      <c r="D78" s="11">
        <v>207.10075</v>
      </c>
      <c r="E78" s="108">
        <v>76.05696065905305</v>
      </c>
      <c r="F78" s="108">
        <v>63.051536497210456</v>
      </c>
      <c r="G78" s="108">
        <v>69.53527360889107</v>
      </c>
      <c r="I78" s="23"/>
      <c r="J78" s="38"/>
      <c r="K78" s="24"/>
      <c r="L78" s="36"/>
    </row>
    <row r="79" spans="1:12" s="11" customFormat="1" ht="9">
      <c r="A79" s="12" t="s">
        <v>77</v>
      </c>
      <c r="B79" s="11">
        <v>76.98465</v>
      </c>
      <c r="C79" s="11">
        <v>59.679899999999996</v>
      </c>
      <c r="D79" s="11">
        <v>136.66455000000002</v>
      </c>
      <c r="E79" s="108">
        <v>76.86521792584624</v>
      </c>
      <c r="F79" s="108">
        <v>61.17583585927395</v>
      </c>
      <c r="G79" s="108">
        <v>69.02630265739059</v>
      </c>
      <c r="I79" s="23"/>
      <c r="J79" s="38"/>
      <c r="K79" s="24"/>
      <c r="L79" s="36"/>
    </row>
    <row r="80" spans="1:12" s="11" customFormat="1" ht="9">
      <c r="A80" s="11" t="s">
        <v>78</v>
      </c>
      <c r="B80" s="11">
        <v>52.290850000000006</v>
      </c>
      <c r="C80" s="11">
        <v>36.6241</v>
      </c>
      <c r="D80" s="11">
        <v>88.91495</v>
      </c>
      <c r="E80" s="108">
        <v>78.73284292473501</v>
      </c>
      <c r="F80" s="108">
        <v>55.125811475131236</v>
      </c>
      <c r="G80" s="108">
        <v>66.86331641623747</v>
      </c>
      <c r="I80" s="89"/>
      <c r="J80" s="38"/>
      <c r="K80" s="91"/>
      <c r="L80" s="36"/>
    </row>
    <row r="81" spans="1:12" s="11" customFormat="1" ht="9">
      <c r="A81" s="12" t="s">
        <v>148</v>
      </c>
      <c r="B81" s="11">
        <v>42.134775</v>
      </c>
      <c r="C81" s="11">
        <v>33.050225</v>
      </c>
      <c r="D81" s="11">
        <v>75.185</v>
      </c>
      <c r="E81" s="108">
        <v>73.54785801226978</v>
      </c>
      <c r="F81" s="108">
        <v>60.228850487799015</v>
      </c>
      <c r="G81" s="108">
        <v>66.88774629362089</v>
      </c>
      <c r="I81" s="23"/>
      <c r="J81" s="38"/>
      <c r="K81" s="24"/>
      <c r="L81" s="36"/>
    </row>
    <row r="82" spans="1:12" s="11" customFormat="1" ht="9">
      <c r="A82" s="86" t="s">
        <v>79</v>
      </c>
      <c r="B82" s="10">
        <v>1443.9211</v>
      </c>
      <c r="C82" s="10">
        <v>1128.770675</v>
      </c>
      <c r="D82" s="10">
        <v>2572.6917750000002</v>
      </c>
      <c r="E82" s="88">
        <v>75.29953161841466</v>
      </c>
      <c r="F82" s="88">
        <v>57.69480790597979</v>
      </c>
      <c r="G82" s="88">
        <v>66.37932310709762</v>
      </c>
      <c r="I82" s="23"/>
      <c r="J82" s="38"/>
      <c r="K82" s="24"/>
      <c r="L82" s="36"/>
    </row>
    <row r="83" spans="1:12" s="11" customFormat="1" ht="9">
      <c r="A83" s="12" t="s">
        <v>80</v>
      </c>
      <c r="B83" s="11">
        <v>73.846475</v>
      </c>
      <c r="C83" s="11">
        <v>50.418375</v>
      </c>
      <c r="D83" s="11">
        <v>124.26485000000001</v>
      </c>
      <c r="E83" s="108">
        <v>71.62138284560486</v>
      </c>
      <c r="F83" s="108">
        <v>49.809751145058094</v>
      </c>
      <c r="G83" s="108">
        <v>60.7556356255202</v>
      </c>
      <c r="I83" s="24"/>
      <c r="J83" s="38"/>
      <c r="K83" s="24"/>
      <c r="L83" s="36"/>
    </row>
    <row r="84" spans="1:12" s="11" customFormat="1" ht="9">
      <c r="A84" s="12" t="s">
        <v>81</v>
      </c>
      <c r="B84" s="11">
        <v>36.234</v>
      </c>
      <c r="C84" s="11">
        <v>26.340175000000002</v>
      </c>
      <c r="D84" s="11">
        <v>62.574175</v>
      </c>
      <c r="E84" s="108">
        <v>71.51076417881484</v>
      </c>
      <c r="F84" s="108">
        <v>53.92922493278296</v>
      </c>
      <c r="G84" s="108">
        <v>62.83052465856741</v>
      </c>
      <c r="I84" s="23"/>
      <c r="J84" s="38"/>
      <c r="K84" s="24"/>
      <c r="L84" s="36"/>
    </row>
    <row r="85" spans="1:12" s="11" customFormat="1" ht="9">
      <c r="A85" s="12" t="s">
        <v>82</v>
      </c>
      <c r="B85" s="11">
        <v>1080.3041249999999</v>
      </c>
      <c r="C85" s="11">
        <v>887.8476</v>
      </c>
      <c r="D85" s="11">
        <v>1968.151725</v>
      </c>
      <c r="E85" s="108">
        <v>76.55324938366014</v>
      </c>
      <c r="F85" s="108">
        <v>60.826437591130315</v>
      </c>
      <c r="G85" s="108">
        <v>68.53166929989135</v>
      </c>
      <c r="I85" s="23"/>
      <c r="J85" s="38"/>
      <c r="K85" s="24"/>
      <c r="L85" s="36"/>
    </row>
    <row r="86" spans="1:12" s="11" customFormat="1" ht="9">
      <c r="A86" s="11" t="s">
        <v>83</v>
      </c>
      <c r="B86" s="11">
        <v>139.283175</v>
      </c>
      <c r="C86" s="11">
        <v>96.9411</v>
      </c>
      <c r="D86" s="11">
        <v>236.22427499999998</v>
      </c>
      <c r="E86" s="108">
        <v>72.306552665632</v>
      </c>
      <c r="F86" s="108">
        <v>51.31053934408594</v>
      </c>
      <c r="G86" s="108">
        <v>61.879788917414444</v>
      </c>
      <c r="I86" s="89"/>
      <c r="J86" s="38"/>
      <c r="K86" s="91"/>
      <c r="L86" s="36"/>
    </row>
    <row r="87" spans="1:12" s="11" customFormat="1" ht="9">
      <c r="A87" s="12" t="s">
        <v>84</v>
      </c>
      <c r="B87" s="11">
        <v>114.253325</v>
      </c>
      <c r="C87" s="11">
        <v>67.223425</v>
      </c>
      <c r="D87" s="11">
        <v>181.47675</v>
      </c>
      <c r="E87" s="108">
        <v>71.45425721788493</v>
      </c>
      <c r="F87" s="108">
        <v>42.71669660027879</v>
      </c>
      <c r="G87" s="108">
        <v>57.140159965243555</v>
      </c>
      <c r="I87" s="23"/>
      <c r="J87" s="38"/>
      <c r="K87" s="24"/>
      <c r="L87" s="36"/>
    </row>
    <row r="88" spans="1:12" s="11" customFormat="1" ht="9">
      <c r="A88" s="147" t="s">
        <v>85</v>
      </c>
      <c r="B88" s="148">
        <v>315.86895</v>
      </c>
      <c r="C88" s="148">
        <v>222.7281</v>
      </c>
      <c r="D88" s="148">
        <v>538.59705</v>
      </c>
      <c r="E88" s="149">
        <v>74.16415757765891</v>
      </c>
      <c r="F88" s="149">
        <v>52.976359180003264</v>
      </c>
      <c r="G88" s="149">
        <v>63.565838683547426</v>
      </c>
      <c r="I88" s="23"/>
      <c r="J88" s="38"/>
      <c r="K88" s="24"/>
      <c r="L88" s="36"/>
    </row>
    <row r="89" spans="1:12" s="11" customFormat="1" ht="9">
      <c r="A89" s="150" t="s">
        <v>86</v>
      </c>
      <c r="B89" s="151">
        <v>71.11207499999999</v>
      </c>
      <c r="C89" s="151">
        <v>50.9667</v>
      </c>
      <c r="D89" s="151">
        <v>122.078775</v>
      </c>
      <c r="E89" s="152">
        <v>72.85197680548234</v>
      </c>
      <c r="F89" s="152">
        <v>54.20147841737069</v>
      </c>
      <c r="G89" s="152">
        <v>63.664832974311594</v>
      </c>
      <c r="I89" s="23"/>
      <c r="J89" s="38"/>
      <c r="K89" s="24"/>
      <c r="L89" s="36"/>
    </row>
    <row r="90" spans="1:12" s="11" customFormat="1" ht="9">
      <c r="A90" s="150" t="s">
        <v>87</v>
      </c>
      <c r="B90" s="151">
        <v>75.78512500000001</v>
      </c>
      <c r="C90" s="151">
        <v>55.875925</v>
      </c>
      <c r="D90" s="151">
        <v>131.66105</v>
      </c>
      <c r="E90" s="152">
        <v>74.03940067745891</v>
      </c>
      <c r="F90" s="152">
        <v>55.84017222557275</v>
      </c>
      <c r="G90" s="152">
        <v>64.95849486493309</v>
      </c>
      <c r="I90" s="23"/>
      <c r="J90" s="38"/>
      <c r="K90" s="24"/>
      <c r="L90" s="36"/>
    </row>
    <row r="91" spans="1:12" s="11" customFormat="1" ht="9">
      <c r="A91" s="151" t="s">
        <v>88</v>
      </c>
      <c r="B91" s="151">
        <v>77.484425</v>
      </c>
      <c r="C91" s="151">
        <v>54.863125</v>
      </c>
      <c r="D91" s="151">
        <v>132.34755</v>
      </c>
      <c r="E91" s="152">
        <v>74.83962627213936</v>
      </c>
      <c r="F91" s="152">
        <v>52.984311477042034</v>
      </c>
      <c r="G91" s="152">
        <v>63.787625127731985</v>
      </c>
      <c r="I91" s="89"/>
      <c r="J91" s="38"/>
      <c r="K91" s="91"/>
      <c r="L91" s="36"/>
    </row>
    <row r="92" spans="1:12" s="11" customFormat="1" ht="9">
      <c r="A92" s="150" t="s">
        <v>89</v>
      </c>
      <c r="B92" s="151">
        <v>91.487325</v>
      </c>
      <c r="C92" s="151">
        <v>61.02235</v>
      </c>
      <c r="D92" s="151">
        <v>152.509675</v>
      </c>
      <c r="E92" s="152">
        <v>74.74626840654047</v>
      </c>
      <c r="F92" s="152">
        <v>49.69974314065252</v>
      </c>
      <c r="G92" s="152">
        <v>62.15911986754864</v>
      </c>
      <c r="I92" s="23"/>
      <c r="J92" s="38"/>
      <c r="K92" s="24"/>
      <c r="L92" s="36"/>
    </row>
    <row r="93" spans="1:12" s="11" customFormat="1" ht="9">
      <c r="A93" s="86" t="s">
        <v>90</v>
      </c>
      <c r="B93" s="10">
        <v>70.32300000000001</v>
      </c>
      <c r="C93" s="10">
        <v>46.4661</v>
      </c>
      <c r="D93" s="10">
        <v>116.78909999999999</v>
      </c>
      <c r="E93" s="88">
        <v>70.50681275606476</v>
      </c>
      <c r="F93" s="88">
        <v>48.07206662102129</v>
      </c>
      <c r="G93" s="88">
        <v>59.39082983787195</v>
      </c>
      <c r="I93" s="23"/>
      <c r="J93" s="38"/>
      <c r="K93" s="24"/>
      <c r="L93" s="36"/>
    </row>
    <row r="94" spans="1:12" s="11" customFormat="1" ht="9">
      <c r="A94" s="11" t="s">
        <v>91</v>
      </c>
      <c r="B94" s="11">
        <v>50.8025</v>
      </c>
      <c r="C94" s="11">
        <v>31.926724999999998</v>
      </c>
      <c r="D94" s="11">
        <v>82.729225</v>
      </c>
      <c r="E94" s="108">
        <v>70.23136575976679</v>
      </c>
      <c r="F94" s="108">
        <v>45.26551346045366</v>
      </c>
      <c r="G94" s="108">
        <v>57.83346594240505</v>
      </c>
      <c r="I94" s="89"/>
      <c r="J94" s="38"/>
      <c r="K94" s="91"/>
      <c r="L94" s="36"/>
    </row>
    <row r="95" spans="1:12" s="11" customFormat="1" ht="9">
      <c r="A95" s="12" t="s">
        <v>92</v>
      </c>
      <c r="B95" s="11">
        <v>19.5205</v>
      </c>
      <c r="C95" s="11">
        <v>14.539375</v>
      </c>
      <c r="D95" s="11">
        <v>34.059875</v>
      </c>
      <c r="E95" s="108">
        <v>71.2313705749941</v>
      </c>
      <c r="F95" s="108">
        <v>55.575736127806394</v>
      </c>
      <c r="G95" s="108">
        <v>63.52053824974718</v>
      </c>
      <c r="I95" s="24"/>
      <c r="J95" s="38"/>
      <c r="K95" s="24"/>
      <c r="L95" s="36"/>
    </row>
    <row r="96" spans="1:12" s="11" customFormat="1" ht="9">
      <c r="A96" s="86" t="s">
        <v>93</v>
      </c>
      <c r="B96" s="10">
        <v>1253.922175</v>
      </c>
      <c r="C96" s="10">
        <v>714.68465</v>
      </c>
      <c r="D96" s="10">
        <v>1968.6068249999998</v>
      </c>
      <c r="E96" s="88">
        <v>64.23930542148992</v>
      </c>
      <c r="F96" s="88">
        <v>36.08509486771375</v>
      </c>
      <c r="G96" s="88">
        <v>50.018857747298505</v>
      </c>
      <c r="I96" s="23"/>
      <c r="J96" s="38"/>
      <c r="K96" s="24"/>
      <c r="L96" s="36"/>
    </row>
    <row r="97" spans="1:12" s="11" customFormat="1" ht="9">
      <c r="A97" s="12" t="s">
        <v>94</v>
      </c>
      <c r="B97" s="11">
        <v>194.877425</v>
      </c>
      <c r="C97" s="11">
        <v>103.258775</v>
      </c>
      <c r="D97" s="11">
        <v>298.13620000000003</v>
      </c>
      <c r="E97" s="108">
        <v>62.004485795996814</v>
      </c>
      <c r="F97" s="108">
        <v>32.38239503364458</v>
      </c>
      <c r="G97" s="108">
        <v>47.09729517088637</v>
      </c>
      <c r="I97" s="23"/>
      <c r="J97" s="38"/>
      <c r="K97" s="24"/>
      <c r="L97" s="36"/>
    </row>
    <row r="98" spans="1:12" s="11" customFormat="1" ht="9">
      <c r="A98" s="12" t="s">
        <v>95</v>
      </c>
      <c r="B98" s="11">
        <v>56.337199999999996</v>
      </c>
      <c r="C98" s="11">
        <v>29.554025</v>
      </c>
      <c r="D98" s="11">
        <v>85.89122499999999</v>
      </c>
      <c r="E98" s="108">
        <v>60.41921830888661</v>
      </c>
      <c r="F98" s="108">
        <v>32.82098989876035</v>
      </c>
      <c r="G98" s="108">
        <v>46.64614506994015</v>
      </c>
      <c r="I98" s="23"/>
      <c r="J98" s="38"/>
      <c r="K98" s="24"/>
      <c r="L98" s="36"/>
    </row>
    <row r="99" spans="1:12" s="11" customFormat="1" ht="9">
      <c r="A99" s="12" t="s">
        <v>96</v>
      </c>
      <c r="B99" s="11">
        <v>659.117025</v>
      </c>
      <c r="C99" s="11">
        <v>362.32895</v>
      </c>
      <c r="D99" s="11">
        <v>1021.445975</v>
      </c>
      <c r="E99" s="108">
        <v>63.594263655227415</v>
      </c>
      <c r="F99" s="108">
        <v>33.999992416237944</v>
      </c>
      <c r="G99" s="108">
        <v>48.5509607727474</v>
      </c>
      <c r="I99" s="23"/>
      <c r="J99" s="38"/>
      <c r="K99" s="24"/>
      <c r="L99" s="36"/>
    </row>
    <row r="100" spans="1:12" s="11" customFormat="1" ht="9">
      <c r="A100" s="11" t="s">
        <v>97</v>
      </c>
      <c r="B100" s="11">
        <v>96.033325</v>
      </c>
      <c r="C100" s="11">
        <v>71.7471</v>
      </c>
      <c r="D100" s="11">
        <v>167.780425</v>
      </c>
      <c r="E100" s="108">
        <v>68.4304959897413</v>
      </c>
      <c r="F100" s="108">
        <v>52.39079977340659</v>
      </c>
      <c r="G100" s="108">
        <v>60.429741271716296</v>
      </c>
      <c r="I100" s="89"/>
      <c r="J100" s="38"/>
      <c r="K100" s="91"/>
      <c r="L100" s="36"/>
    </row>
    <row r="101" spans="1:12" s="11" customFormat="1" ht="9">
      <c r="A101" s="12" t="s">
        <v>98</v>
      </c>
      <c r="B101" s="11">
        <v>247.55720000000002</v>
      </c>
      <c r="C101" s="11">
        <v>147.7958</v>
      </c>
      <c r="D101" s="11">
        <v>395.353</v>
      </c>
      <c r="E101" s="108">
        <v>67.33482440776515</v>
      </c>
      <c r="F101" s="108">
        <v>40.02178655452584</v>
      </c>
      <c r="G101" s="108">
        <v>53.64253464688984</v>
      </c>
      <c r="I101" s="23"/>
      <c r="J101" s="38"/>
      <c r="K101" s="24"/>
      <c r="L101" s="36"/>
    </row>
    <row r="102" spans="1:12" s="11" customFormat="1" ht="9">
      <c r="A102" s="86" t="s">
        <v>99</v>
      </c>
      <c r="B102" s="10">
        <v>898.3005</v>
      </c>
      <c r="C102" s="10">
        <v>522.0874249999999</v>
      </c>
      <c r="D102" s="10">
        <v>1420.387925</v>
      </c>
      <c r="E102" s="88">
        <v>68.40228812306307</v>
      </c>
      <c r="F102" s="88">
        <v>39.494077736694884</v>
      </c>
      <c r="G102" s="88">
        <v>53.83231178244839</v>
      </c>
      <c r="I102" s="23"/>
      <c r="J102" s="38"/>
      <c r="K102" s="24"/>
      <c r="L102" s="36"/>
    </row>
    <row r="103" spans="1:12" s="11" customFormat="1" ht="9">
      <c r="A103" s="12" t="s">
        <v>100</v>
      </c>
      <c r="B103" s="11">
        <v>139.88400000000001</v>
      </c>
      <c r="C103" s="11">
        <v>73.0099</v>
      </c>
      <c r="D103" s="11">
        <v>212.8939</v>
      </c>
      <c r="E103" s="108">
        <v>68.56867133210201</v>
      </c>
      <c r="F103" s="108">
        <v>36.12802641879804</v>
      </c>
      <c r="G103" s="108">
        <v>52.40481370896087</v>
      </c>
      <c r="I103" s="23"/>
      <c r="J103" s="38"/>
      <c r="K103" s="24"/>
      <c r="L103" s="36"/>
    </row>
    <row r="104" spans="1:12" s="11" customFormat="1" ht="9">
      <c r="A104" s="12" t="s">
        <v>101</v>
      </c>
      <c r="B104" s="11">
        <v>298.88550000000004</v>
      </c>
      <c r="C104" s="11">
        <v>188.004075</v>
      </c>
      <c r="D104" s="11">
        <v>486.889575</v>
      </c>
      <c r="E104" s="108">
        <v>71.9898707193755</v>
      </c>
      <c r="F104" s="108">
        <v>45.4604836762289</v>
      </c>
      <c r="G104" s="108">
        <v>58.6129882201085</v>
      </c>
      <c r="I104" s="23"/>
      <c r="J104" s="38"/>
      <c r="K104" s="24"/>
      <c r="L104" s="36"/>
    </row>
    <row r="105" spans="1:12" s="11" customFormat="1" ht="9">
      <c r="A105" s="12" t="s">
        <v>102</v>
      </c>
      <c r="B105" s="11">
        <v>124.951025</v>
      </c>
      <c r="C105" s="11">
        <v>63.3432</v>
      </c>
      <c r="D105" s="11">
        <v>188.29422499999998</v>
      </c>
      <c r="E105" s="108">
        <v>68.55854709451133</v>
      </c>
      <c r="F105" s="108">
        <v>33.60473679080799</v>
      </c>
      <c r="G105" s="108">
        <v>50.855292350237804</v>
      </c>
      <c r="I105" s="23"/>
      <c r="J105" s="38"/>
      <c r="K105" s="24"/>
      <c r="L105" s="36"/>
    </row>
    <row r="106" spans="1:12" s="11" customFormat="1" ht="9">
      <c r="A106" s="11" t="s">
        <v>103</v>
      </c>
      <c r="B106" s="11">
        <v>85.415775</v>
      </c>
      <c r="C106" s="11">
        <v>51.52585</v>
      </c>
      <c r="D106" s="11">
        <v>136.941625</v>
      </c>
      <c r="E106" s="108">
        <v>66.74127410423208</v>
      </c>
      <c r="F106" s="108">
        <v>39.82578745326894</v>
      </c>
      <c r="G106" s="108">
        <v>53.14515262748597</v>
      </c>
      <c r="I106" s="89"/>
      <c r="J106" s="38"/>
      <c r="K106" s="91"/>
      <c r="L106" s="36"/>
    </row>
    <row r="107" spans="1:12" s="11" customFormat="1" ht="9">
      <c r="A107" s="12" t="s">
        <v>104</v>
      </c>
      <c r="B107" s="11">
        <v>163.903625</v>
      </c>
      <c r="C107" s="11">
        <v>102.40214999999999</v>
      </c>
      <c r="D107" s="11">
        <v>266.30577500000004</v>
      </c>
      <c r="E107" s="108">
        <v>65.2148101214635</v>
      </c>
      <c r="F107" s="108">
        <v>39.49344709657946</v>
      </c>
      <c r="G107" s="108">
        <v>52.14482898654702</v>
      </c>
      <c r="I107" s="23"/>
      <c r="J107" s="38"/>
      <c r="K107" s="24"/>
      <c r="L107" s="36"/>
    </row>
    <row r="108" spans="1:12" s="11" customFormat="1" ht="9">
      <c r="A108" s="12" t="s">
        <v>149</v>
      </c>
      <c r="B108" s="11">
        <v>85.26057499999999</v>
      </c>
      <c r="C108" s="11">
        <v>43.80225</v>
      </c>
      <c r="D108" s="11">
        <v>129.062825</v>
      </c>
      <c r="E108" s="108">
        <v>64.42923354318623</v>
      </c>
      <c r="F108" s="108">
        <v>33.87051833903931</v>
      </c>
      <c r="G108" s="108">
        <v>49.16281978439951</v>
      </c>
      <c r="I108" s="23"/>
      <c r="J108" s="38"/>
      <c r="K108" s="24"/>
      <c r="L108" s="36"/>
    </row>
    <row r="109" spans="1:12" s="11" customFormat="1" ht="9">
      <c r="A109" s="10" t="s">
        <v>105</v>
      </c>
      <c r="B109" s="10">
        <v>127.75052500000001</v>
      </c>
      <c r="C109" s="10">
        <v>77.12480000000001</v>
      </c>
      <c r="D109" s="10">
        <v>204.875325</v>
      </c>
      <c r="E109" s="88">
        <v>68.7180797298032</v>
      </c>
      <c r="F109" s="88">
        <v>42.19494108415031</v>
      </c>
      <c r="G109" s="88">
        <v>55.52597918224538</v>
      </c>
      <c r="I109" s="89"/>
      <c r="J109" s="38"/>
      <c r="K109" s="91"/>
      <c r="L109" s="36"/>
    </row>
    <row r="110" spans="1:12" s="11" customFormat="1" ht="9">
      <c r="A110" s="12" t="s">
        <v>106</v>
      </c>
      <c r="B110" s="11">
        <v>82.60665</v>
      </c>
      <c r="C110" s="11">
        <v>49.552299999999995</v>
      </c>
      <c r="D110" s="11">
        <v>132.15895</v>
      </c>
      <c r="E110" s="108">
        <v>68.61135102316554</v>
      </c>
      <c r="F110" s="108">
        <v>41.84453368289631</v>
      </c>
      <c r="G110" s="108">
        <v>55.31331937317409</v>
      </c>
      <c r="I110" s="23"/>
      <c r="J110" s="38"/>
      <c r="K110" s="24"/>
      <c r="L110" s="36"/>
    </row>
    <row r="111" spans="1:12" s="11" customFormat="1" ht="9">
      <c r="A111" s="12" t="s">
        <v>107</v>
      </c>
      <c r="B111" s="11">
        <v>45.143875</v>
      </c>
      <c r="C111" s="11">
        <v>27.572499999999998</v>
      </c>
      <c r="D111" s="11">
        <v>72.716375</v>
      </c>
      <c r="E111" s="108">
        <v>68.9152114580306</v>
      </c>
      <c r="F111" s="108">
        <v>42.837973527706666</v>
      </c>
      <c r="G111" s="108">
        <v>55.91750424474782</v>
      </c>
      <c r="I111" s="23"/>
      <c r="J111" s="38"/>
      <c r="K111" s="24"/>
      <c r="L111" s="36"/>
    </row>
    <row r="112" spans="1:12" s="11" customFormat="1" ht="9">
      <c r="A112" s="86" t="s">
        <v>108</v>
      </c>
      <c r="B112" s="10">
        <v>418.5797</v>
      </c>
      <c r="C112" s="10">
        <v>241.061825</v>
      </c>
      <c r="D112" s="10">
        <v>659.641525</v>
      </c>
      <c r="E112" s="88">
        <v>65.89498597912299</v>
      </c>
      <c r="F112" s="88">
        <v>37.66630336424768</v>
      </c>
      <c r="G112" s="88">
        <v>51.69834389077445</v>
      </c>
      <c r="I112" s="23"/>
      <c r="J112" s="38"/>
      <c r="K112" s="24"/>
      <c r="L112" s="36"/>
    </row>
    <row r="113" spans="1:12" s="11" customFormat="1" ht="9">
      <c r="A113" s="12" t="s">
        <v>109</v>
      </c>
      <c r="B113" s="11">
        <v>165.5528</v>
      </c>
      <c r="C113" s="11">
        <v>91.827675</v>
      </c>
      <c r="D113" s="11">
        <v>257.380475</v>
      </c>
      <c r="E113" s="108">
        <v>71.63952471752</v>
      </c>
      <c r="F113" s="108">
        <v>39.55337366887864</v>
      </c>
      <c r="G113" s="108">
        <v>55.515754529022175</v>
      </c>
      <c r="I113" s="23"/>
      <c r="J113" s="38"/>
      <c r="K113" s="24"/>
      <c r="L113" s="36"/>
    </row>
    <row r="114" spans="1:12" s="11" customFormat="1" ht="9">
      <c r="A114" s="12" t="s">
        <v>110</v>
      </c>
      <c r="B114" s="11">
        <v>82.229725</v>
      </c>
      <c r="C114" s="11">
        <v>52.230275</v>
      </c>
      <c r="D114" s="11">
        <v>134.45999999999998</v>
      </c>
      <c r="E114" s="108">
        <v>70.6360880090357</v>
      </c>
      <c r="F114" s="108">
        <v>43.476645958223564</v>
      </c>
      <c r="G114" s="108">
        <v>56.89040681083327</v>
      </c>
      <c r="I114" s="23"/>
      <c r="J114" s="38"/>
      <c r="K114" s="24"/>
      <c r="L114" s="36"/>
    </row>
    <row r="115" spans="1:12" s="11" customFormat="1" ht="9">
      <c r="A115" s="11" t="s">
        <v>111</v>
      </c>
      <c r="B115" s="11">
        <v>107.22840000000001</v>
      </c>
      <c r="C115" s="11">
        <v>60.17395</v>
      </c>
      <c r="D115" s="11">
        <v>167.40235</v>
      </c>
      <c r="E115" s="108">
        <v>60.495053453210105</v>
      </c>
      <c r="F115" s="108">
        <v>33.23160020329571</v>
      </c>
      <c r="G115" s="108">
        <v>46.70159411961304</v>
      </c>
      <c r="I115" s="89"/>
      <c r="J115" s="38"/>
      <c r="K115" s="91"/>
      <c r="L115" s="36"/>
    </row>
    <row r="116" spans="1:12" s="11" customFormat="1" ht="9">
      <c r="A116" s="12" t="s">
        <v>112</v>
      </c>
      <c r="B116" s="11">
        <v>34.6235</v>
      </c>
      <c r="C116" s="11">
        <v>18.384175</v>
      </c>
      <c r="D116" s="11">
        <v>53.007675</v>
      </c>
      <c r="E116" s="108">
        <v>59.40027725421804</v>
      </c>
      <c r="F116" s="108">
        <v>33.10739755928984</v>
      </c>
      <c r="G116" s="108">
        <v>46.46800805625701</v>
      </c>
      <c r="I116" s="23"/>
      <c r="J116" s="38"/>
      <c r="K116" s="24"/>
      <c r="L116" s="36"/>
    </row>
    <row r="117" spans="1:12" s="11" customFormat="1" ht="9">
      <c r="A117" s="12" t="s">
        <v>113</v>
      </c>
      <c r="B117" s="11">
        <v>28.945275000000002</v>
      </c>
      <c r="C117" s="11">
        <v>18.44575</v>
      </c>
      <c r="D117" s="11">
        <v>47.391025</v>
      </c>
      <c r="E117" s="108">
        <v>55.35215600889857</v>
      </c>
      <c r="F117" s="108">
        <v>36.23698944914728</v>
      </c>
      <c r="G117" s="108">
        <v>45.80847319079431</v>
      </c>
      <c r="I117" s="23"/>
      <c r="J117" s="38"/>
      <c r="K117" s="24"/>
      <c r="L117" s="36"/>
    </row>
    <row r="118" spans="1:12" s="11" customFormat="1" ht="9">
      <c r="A118" s="86" t="s">
        <v>114</v>
      </c>
      <c r="B118" s="10">
        <v>1030.515125</v>
      </c>
      <c r="C118" s="10">
        <v>612.19845</v>
      </c>
      <c r="D118" s="10">
        <v>1642.713575</v>
      </c>
      <c r="E118" s="88">
        <v>63.482397845897566</v>
      </c>
      <c r="F118" s="88">
        <v>37.05925015433797</v>
      </c>
      <c r="G118" s="88">
        <v>50.14043870742526</v>
      </c>
      <c r="I118" s="23"/>
      <c r="J118" s="38"/>
      <c r="K118" s="24"/>
      <c r="L118" s="36"/>
    </row>
    <row r="119" spans="1:12" s="11" customFormat="1" ht="9">
      <c r="A119" s="12" t="s">
        <v>115</v>
      </c>
      <c r="B119" s="11">
        <v>89.854025</v>
      </c>
      <c r="C119" s="11">
        <v>53.411100000000005</v>
      </c>
      <c r="D119" s="11">
        <v>143.265125</v>
      </c>
      <c r="E119" s="108">
        <v>64.08063318553266</v>
      </c>
      <c r="F119" s="108">
        <v>38.670705758649845</v>
      </c>
      <c r="G119" s="108">
        <v>51.37939790250184</v>
      </c>
      <c r="I119" s="23"/>
      <c r="J119" s="38"/>
      <c r="K119" s="24"/>
      <c r="L119" s="36"/>
    </row>
    <row r="120" spans="1:12" s="11" customFormat="1" ht="9">
      <c r="A120" s="12" t="s">
        <v>116</v>
      </c>
      <c r="B120" s="11">
        <v>237.25325</v>
      </c>
      <c r="C120" s="11">
        <v>146.176225</v>
      </c>
      <c r="D120" s="11">
        <v>383.429475</v>
      </c>
      <c r="E120" s="108">
        <v>59.05287077765663</v>
      </c>
      <c r="F120" s="108">
        <v>35.0199056192669</v>
      </c>
      <c r="G120" s="108">
        <v>46.82933539450301</v>
      </c>
      <c r="I120" s="23"/>
      <c r="J120" s="38"/>
      <c r="K120" s="24"/>
      <c r="L120" s="36"/>
    </row>
    <row r="121" spans="1:12" s="11" customFormat="1" ht="9">
      <c r="A121" s="12" t="s">
        <v>117</v>
      </c>
      <c r="B121" s="11">
        <v>135.121475</v>
      </c>
      <c r="C121" s="11">
        <v>88.60615000000001</v>
      </c>
      <c r="D121" s="11">
        <v>223.72762500000002</v>
      </c>
      <c r="E121" s="108">
        <v>67.47762723879286</v>
      </c>
      <c r="F121" s="108">
        <v>43.21656934093741</v>
      </c>
      <c r="G121" s="108">
        <v>55.1711752422119</v>
      </c>
      <c r="I121" s="23"/>
      <c r="J121" s="38"/>
      <c r="K121" s="24"/>
      <c r="L121" s="36"/>
    </row>
    <row r="122" spans="1:12" s="11" customFormat="1" ht="9">
      <c r="A122" s="12" t="s">
        <v>118</v>
      </c>
      <c r="B122" s="11">
        <v>92.5847</v>
      </c>
      <c r="C122" s="11">
        <v>50.91459999999999</v>
      </c>
      <c r="D122" s="11">
        <v>143.4993</v>
      </c>
      <c r="E122" s="108">
        <v>66.73745552492902</v>
      </c>
      <c r="F122" s="108">
        <v>36.10198313323508</v>
      </c>
      <c r="G122" s="108">
        <v>51.277396239742124</v>
      </c>
      <c r="I122" s="23"/>
      <c r="J122" s="38"/>
      <c r="K122" s="24"/>
      <c r="L122" s="36"/>
    </row>
    <row r="123" spans="1:12" s="11" customFormat="1" ht="9">
      <c r="A123" s="12" t="s">
        <v>119</v>
      </c>
      <c r="B123" s="11">
        <v>52.999024999999996</v>
      </c>
      <c r="C123" s="11">
        <v>23.222675</v>
      </c>
      <c r="D123" s="11">
        <v>76.2217</v>
      </c>
      <c r="E123" s="108">
        <v>62.60996275782148</v>
      </c>
      <c r="F123" s="108">
        <v>26.388498937773157</v>
      </c>
      <c r="G123" s="108">
        <v>44.2198071172886</v>
      </c>
      <c r="I123" s="23"/>
      <c r="J123" s="38"/>
      <c r="K123" s="24"/>
      <c r="L123" s="36"/>
    </row>
    <row r="124" spans="1:12" s="11" customFormat="1" ht="9">
      <c r="A124" s="12" t="s">
        <v>120</v>
      </c>
      <c r="B124" s="11">
        <v>35.63905</v>
      </c>
      <c r="C124" s="11">
        <v>18.635849999999998</v>
      </c>
      <c r="D124" s="11">
        <v>54.2749</v>
      </c>
      <c r="E124" s="108">
        <v>67.00872734714962</v>
      </c>
      <c r="F124" s="108">
        <v>34.161889229664546</v>
      </c>
      <c r="G124" s="108">
        <v>50.417388318239546</v>
      </c>
      <c r="I124" s="23"/>
      <c r="J124" s="38"/>
      <c r="K124" s="24"/>
      <c r="L124" s="36"/>
    </row>
    <row r="125" spans="1:12" s="11" customFormat="1" ht="9">
      <c r="A125" s="11" t="s">
        <v>121</v>
      </c>
      <c r="B125" s="11">
        <v>218.6963</v>
      </c>
      <c r="C125" s="11">
        <v>128.2799</v>
      </c>
      <c r="D125" s="11">
        <v>346.9762</v>
      </c>
      <c r="E125" s="108">
        <v>59.94434765946684</v>
      </c>
      <c r="F125" s="108">
        <v>34.59074908374101</v>
      </c>
      <c r="G125" s="108">
        <v>47.09903296233077</v>
      </c>
      <c r="I125" s="89"/>
      <c r="J125" s="38"/>
      <c r="K125" s="91"/>
      <c r="L125" s="36"/>
    </row>
    <row r="126" spans="1:12" s="11" customFormat="1" ht="9">
      <c r="A126" s="12" t="s">
        <v>122</v>
      </c>
      <c r="B126" s="11">
        <v>80.966825</v>
      </c>
      <c r="C126" s="11">
        <v>50.42555</v>
      </c>
      <c r="D126" s="11">
        <v>131.392375</v>
      </c>
      <c r="E126" s="108">
        <v>74.47195336769612</v>
      </c>
      <c r="F126" s="108">
        <v>47.7133791786009</v>
      </c>
      <c r="G126" s="108">
        <v>61.29729688333513</v>
      </c>
      <c r="I126" s="23"/>
      <c r="J126" s="38"/>
      <c r="K126" s="24"/>
      <c r="L126" s="36"/>
    </row>
    <row r="127" spans="1:12" s="11" customFormat="1" ht="9">
      <c r="A127" s="12" t="s">
        <v>123</v>
      </c>
      <c r="B127" s="11">
        <v>87.400475</v>
      </c>
      <c r="C127" s="11">
        <v>52.526399999999995</v>
      </c>
      <c r="D127" s="11">
        <v>139.926875</v>
      </c>
      <c r="E127" s="108">
        <v>66.70173901532675</v>
      </c>
      <c r="F127" s="108">
        <v>39.95262654263562</v>
      </c>
      <c r="G127" s="108">
        <v>53.35081651660853</v>
      </c>
      <c r="I127" s="23"/>
      <c r="J127" s="38"/>
      <c r="K127" s="24"/>
      <c r="L127" s="36"/>
    </row>
    <row r="128" spans="1:12" s="11" customFormat="1" ht="9">
      <c r="A128" s="86" t="s">
        <v>124</v>
      </c>
      <c r="B128" s="10">
        <v>372.41895</v>
      </c>
      <c r="C128" s="10">
        <v>276.6349</v>
      </c>
      <c r="D128" s="10">
        <v>649.05385</v>
      </c>
      <c r="E128" s="88">
        <v>68.31082702739572</v>
      </c>
      <c r="F128" s="88">
        <v>52.10801257404343</v>
      </c>
      <c r="G128" s="88">
        <v>60.27681228843459</v>
      </c>
      <c r="I128" s="23"/>
      <c r="J128" s="38"/>
      <c r="K128" s="24"/>
      <c r="L128" s="36"/>
    </row>
    <row r="129" spans="1:12" s="11" customFormat="1" ht="9">
      <c r="A129" s="12" t="s">
        <v>125</v>
      </c>
      <c r="B129" s="11">
        <v>116.144</v>
      </c>
      <c r="C129" s="11">
        <v>80.610975</v>
      </c>
      <c r="D129" s="11">
        <v>196.754975</v>
      </c>
      <c r="E129" s="108">
        <v>69.46289941988482</v>
      </c>
      <c r="F129" s="108">
        <v>49.41989778293798</v>
      </c>
      <c r="G129" s="108">
        <v>59.51968426705493</v>
      </c>
      <c r="I129" s="23"/>
      <c r="J129" s="38"/>
      <c r="K129" s="24"/>
      <c r="L129" s="36"/>
    </row>
    <row r="130" spans="1:12" s="11" customFormat="1" ht="9">
      <c r="A130" s="12" t="s">
        <v>126</v>
      </c>
      <c r="B130" s="11">
        <v>41.283075000000004</v>
      </c>
      <c r="C130" s="11">
        <v>32.523025</v>
      </c>
      <c r="D130" s="11">
        <v>73.8061</v>
      </c>
      <c r="E130" s="108">
        <v>59.58891926884051</v>
      </c>
      <c r="F130" s="108">
        <v>49.56671593225884</v>
      </c>
      <c r="G130" s="108">
        <v>54.66560346875969</v>
      </c>
      <c r="I130" s="23"/>
      <c r="J130" s="38"/>
      <c r="K130" s="24"/>
      <c r="L130" s="36"/>
    </row>
    <row r="131" spans="1:12" s="11" customFormat="1" ht="9">
      <c r="A131" s="12" t="s">
        <v>127</v>
      </c>
      <c r="B131" s="11">
        <v>104.073275</v>
      </c>
      <c r="C131" s="11">
        <v>87.63115</v>
      </c>
      <c r="D131" s="11">
        <v>191.70442500000001</v>
      </c>
      <c r="E131" s="108">
        <v>72.15560274945591</v>
      </c>
      <c r="F131" s="108">
        <v>60.76513128964558</v>
      </c>
      <c r="G131" s="108">
        <v>66.42996107055703</v>
      </c>
      <c r="I131" s="23"/>
      <c r="J131" s="38"/>
      <c r="K131" s="24"/>
      <c r="L131" s="36"/>
    </row>
    <row r="132" spans="1:12" s="11" customFormat="1" ht="9">
      <c r="A132" s="12" t="s">
        <v>128</v>
      </c>
      <c r="B132" s="11">
        <v>35.771975</v>
      </c>
      <c r="C132" s="11">
        <v>26.54625</v>
      </c>
      <c r="D132" s="11">
        <v>62.318225</v>
      </c>
      <c r="E132" s="108">
        <v>70.15960258647979</v>
      </c>
      <c r="F132" s="108">
        <v>54.13174732376428</v>
      </c>
      <c r="G132" s="108">
        <v>62.249293595693814</v>
      </c>
      <c r="I132" s="23"/>
      <c r="J132" s="38"/>
      <c r="K132" s="24"/>
      <c r="L132" s="36"/>
    </row>
    <row r="133" spans="1:12" s="11" customFormat="1" ht="9">
      <c r="A133" s="12" t="s">
        <v>181</v>
      </c>
      <c r="B133" s="11">
        <v>75.146625</v>
      </c>
      <c r="C133" s="11">
        <v>49.3235</v>
      </c>
      <c r="D133" s="11">
        <v>124.470125</v>
      </c>
      <c r="E133" s="108">
        <v>66.20100726192047</v>
      </c>
      <c r="F133" s="108">
        <v>45.23910021489496</v>
      </c>
      <c r="G133" s="108">
        <v>55.92009275277389</v>
      </c>
      <c r="I133" s="23"/>
      <c r="J133" s="38"/>
      <c r="K133" s="24"/>
      <c r="L133" s="36"/>
    </row>
    <row r="134" spans="1:12" s="11" customFormat="1" ht="9">
      <c r="A134" s="10" t="s">
        <v>129</v>
      </c>
      <c r="B134" s="10">
        <v>14498.85705</v>
      </c>
      <c r="C134" s="10">
        <v>10715.366450000001</v>
      </c>
      <c r="D134" s="10">
        <v>25214.2235</v>
      </c>
      <c r="E134" s="88">
        <v>73.54998224985673</v>
      </c>
      <c r="F134" s="88">
        <v>54.67177459294178</v>
      </c>
      <c r="G134" s="88">
        <v>64.08697901763702</v>
      </c>
      <c r="I134" s="92"/>
      <c r="J134" s="38"/>
      <c r="K134" s="93"/>
      <c r="L134" s="36"/>
    </row>
    <row r="135" spans="1:7" ht="4.5" customHeight="1">
      <c r="A135" s="41"/>
      <c r="B135" s="41"/>
      <c r="C135" s="41"/>
      <c r="D135" s="41"/>
      <c r="E135" s="41"/>
      <c r="F135" s="41"/>
      <c r="G135" s="41"/>
    </row>
    <row r="136" spans="2:4" ht="9">
      <c r="B136" s="11"/>
      <c r="C136" s="11"/>
      <c r="D136" s="11"/>
    </row>
  </sheetData>
  <sheetProtection/>
  <mergeCells count="3">
    <mergeCell ref="A4:A5"/>
    <mergeCell ref="B4:D4"/>
    <mergeCell ref="E4:G4"/>
  </mergeCells>
  <printOptions horizontalCentered="1"/>
  <pageMargins left="1.1416666666666666" right="1.1416666666666666" top="0.6298611111111111" bottom="2.165277777777778" header="0.5118055555555556" footer="0.5118055555555556"/>
  <pageSetup horizontalDpi="600" verticalDpi="600" orientation="portrait" paperSize="9" scale="93" r:id="rId2"/>
  <rowBreaks count="1" manualBreakCount="1">
    <brk id="72" max="6" man="1"/>
  </rowBreaks>
  <drawing r:id="rId1"/>
</worksheet>
</file>

<file path=xl/worksheets/sheet4.xml><?xml version="1.0" encoding="utf-8"?>
<worksheet xmlns="http://schemas.openxmlformats.org/spreadsheetml/2006/main" xmlns:r="http://schemas.openxmlformats.org/officeDocument/2006/relationships">
  <dimension ref="A1:G136"/>
  <sheetViews>
    <sheetView zoomScalePageLayoutView="0" workbookViewId="0" topLeftCell="A1">
      <pane ySplit="6" topLeftCell="A70" activePane="bottomLeft" state="frozen"/>
      <selection pane="topLeft" activeCell="A1" sqref="A1"/>
      <selection pane="bottomLeft" activeCell="E88" sqref="E88"/>
    </sheetView>
  </sheetViews>
  <sheetFormatPr defaultColWidth="9.140625" defaultRowHeight="12.75"/>
  <cols>
    <col min="1" max="1" width="18.57421875" style="1" customWidth="1"/>
    <col min="2" max="2" width="9.00390625" style="1" customWidth="1"/>
    <col min="3" max="3" width="9.421875" style="1" customWidth="1"/>
    <col min="4" max="4" width="11.57421875" style="1" customWidth="1"/>
    <col min="5" max="6" width="9.421875" style="1" customWidth="1"/>
    <col min="7" max="7" width="11.421875" style="1" customWidth="1"/>
    <col min="8" max="16384" width="9.140625" style="1" customWidth="1"/>
  </cols>
  <sheetData>
    <row r="1" ht="15" customHeight="1">
      <c r="A1" s="13" t="s">
        <v>133</v>
      </c>
    </row>
    <row r="2" ht="11.25" customHeight="1">
      <c r="A2" s="13" t="s">
        <v>188</v>
      </c>
    </row>
    <row r="3" spans="1:7" ht="3.75" customHeight="1">
      <c r="A3" s="14"/>
      <c r="B3" s="6"/>
      <c r="C3" s="6"/>
      <c r="D3" s="6"/>
      <c r="E3" s="6"/>
      <c r="F3" s="6"/>
      <c r="G3" s="6"/>
    </row>
    <row r="4" spans="1:7" ht="15" customHeight="1">
      <c r="A4" s="123" t="s">
        <v>3</v>
      </c>
      <c r="B4" s="124" t="s">
        <v>134</v>
      </c>
      <c r="C4" s="124"/>
      <c r="D4" s="124"/>
      <c r="E4" s="124" t="s">
        <v>135</v>
      </c>
      <c r="F4" s="124"/>
      <c r="G4" s="124"/>
    </row>
    <row r="5" spans="1:7" s="9" customFormat="1" ht="18.75" customHeight="1">
      <c r="A5" s="123"/>
      <c r="B5" s="8" t="s">
        <v>4</v>
      </c>
      <c r="C5" s="8" t="s">
        <v>0</v>
      </c>
      <c r="D5" s="8" t="s">
        <v>1</v>
      </c>
      <c r="E5" s="8" t="s">
        <v>4</v>
      </c>
      <c r="F5" s="8" t="s">
        <v>0</v>
      </c>
      <c r="G5" s="8" t="s">
        <v>1</v>
      </c>
    </row>
    <row r="6" spans="1:7" s="9" customFormat="1" ht="5.25" customHeight="1">
      <c r="A6" s="84"/>
      <c r="B6" s="83"/>
      <c r="C6" s="83"/>
      <c r="D6" s="83"/>
      <c r="E6" s="83"/>
      <c r="F6" s="83"/>
      <c r="G6" s="83"/>
    </row>
    <row r="7" spans="1:7" s="11" customFormat="1" ht="9" customHeight="1">
      <c r="A7" s="10" t="s">
        <v>8</v>
      </c>
      <c r="B7" s="105">
        <v>989.154</v>
      </c>
      <c r="C7" s="105">
        <v>788.81355</v>
      </c>
      <c r="D7" s="105">
        <v>1777.96755</v>
      </c>
      <c r="E7" s="106">
        <v>71.3541259903661</v>
      </c>
      <c r="F7" s="106">
        <v>57.75610375417557</v>
      </c>
      <c r="G7" s="106">
        <v>64.55264986232955</v>
      </c>
    </row>
    <row r="8" spans="1:7" s="11" customFormat="1" ht="9" customHeight="1">
      <c r="A8" s="12" t="s">
        <v>9</v>
      </c>
      <c r="B8" s="33">
        <v>496.684925</v>
      </c>
      <c r="C8" s="33">
        <v>410.0061</v>
      </c>
      <c r="D8" s="33">
        <v>906.691025</v>
      </c>
      <c r="E8" s="107">
        <v>69.8405238029859</v>
      </c>
      <c r="F8" s="107">
        <v>57.246113189660704</v>
      </c>
      <c r="G8" s="107">
        <v>63.49646274812104</v>
      </c>
    </row>
    <row r="9" spans="1:7" s="11" customFormat="1" ht="9" customHeight="1">
      <c r="A9" s="12" t="s">
        <v>10</v>
      </c>
      <c r="B9" s="33">
        <v>38.23255</v>
      </c>
      <c r="C9" s="33">
        <v>29.646425</v>
      </c>
      <c r="D9" s="33">
        <v>67.878975</v>
      </c>
      <c r="E9" s="107">
        <v>69.67969016230869</v>
      </c>
      <c r="F9" s="107">
        <v>56.65844747478047</v>
      </c>
      <c r="G9" s="107">
        <v>63.22954956991656</v>
      </c>
    </row>
    <row r="10" spans="1:7" s="11" customFormat="1" ht="9" customHeight="1">
      <c r="A10" s="12" t="s">
        <v>11</v>
      </c>
      <c r="B10" s="33">
        <v>87.1023</v>
      </c>
      <c r="C10" s="33">
        <v>68.676425</v>
      </c>
      <c r="D10" s="33">
        <v>155.778725</v>
      </c>
      <c r="E10" s="107">
        <v>71.87358749499508</v>
      </c>
      <c r="F10" s="107">
        <v>58.692083080102684</v>
      </c>
      <c r="G10" s="107">
        <v>65.32190703500169</v>
      </c>
    </row>
    <row r="11" spans="1:7" s="11" customFormat="1" ht="9" customHeight="1">
      <c r="A11" s="12" t="s">
        <v>12</v>
      </c>
      <c r="B11" s="33">
        <v>147.8519</v>
      </c>
      <c r="C11" s="33">
        <v>110.9637</v>
      </c>
      <c r="D11" s="33">
        <v>258.8156</v>
      </c>
      <c r="E11" s="107">
        <v>76.80894979342706</v>
      </c>
      <c r="F11" s="107">
        <v>60.529397148889</v>
      </c>
      <c r="G11" s="107">
        <v>68.75648576933622</v>
      </c>
    </row>
    <row r="12" spans="1:7" s="11" customFormat="1" ht="9" customHeight="1">
      <c r="A12" s="12" t="s">
        <v>13</v>
      </c>
      <c r="B12" s="33">
        <v>51.032525</v>
      </c>
      <c r="C12" s="33">
        <v>38.982375</v>
      </c>
      <c r="D12" s="33">
        <v>90.0149</v>
      </c>
      <c r="E12" s="107">
        <v>74.63433330966436</v>
      </c>
      <c r="F12" s="107">
        <v>58.89018818897577</v>
      </c>
      <c r="G12" s="107">
        <v>66.81025046186228</v>
      </c>
    </row>
    <row r="13" spans="1:7" s="11" customFormat="1" ht="9" customHeight="1">
      <c r="A13" s="12" t="s">
        <v>14</v>
      </c>
      <c r="B13" s="33">
        <v>93.99055</v>
      </c>
      <c r="C13" s="33">
        <v>69.63005</v>
      </c>
      <c r="D13" s="33">
        <v>163.6206</v>
      </c>
      <c r="E13" s="107">
        <v>70.92748093913036</v>
      </c>
      <c r="F13" s="107">
        <v>54.05682093350794</v>
      </c>
      <c r="G13" s="107">
        <v>62.54457069027871</v>
      </c>
    </row>
    <row r="14" spans="1:7" s="11" customFormat="1" ht="9" customHeight="1">
      <c r="A14" s="12" t="s">
        <v>15</v>
      </c>
      <c r="B14" s="33">
        <v>38.633575</v>
      </c>
      <c r="C14" s="33">
        <v>33.1445</v>
      </c>
      <c r="D14" s="33">
        <v>71.778075</v>
      </c>
      <c r="E14" s="107">
        <v>70.1057056758187</v>
      </c>
      <c r="F14" s="107">
        <v>62.346600502655946</v>
      </c>
      <c r="G14" s="107">
        <v>66.23045608710513</v>
      </c>
    </row>
    <row r="15" spans="1:7" s="11" customFormat="1" ht="9" customHeight="1">
      <c r="A15" s="12" t="s">
        <v>150</v>
      </c>
      <c r="B15" s="33">
        <v>35.625675</v>
      </c>
      <c r="C15" s="33">
        <v>27.763975</v>
      </c>
      <c r="D15" s="33">
        <v>63.38965</v>
      </c>
      <c r="E15" s="107">
        <v>70.8057538771763</v>
      </c>
      <c r="F15" s="107">
        <v>56.965737084887614</v>
      </c>
      <c r="G15" s="107">
        <v>63.93178464241629</v>
      </c>
    </row>
    <row r="16" spans="1:7" s="11" customFormat="1" ht="9" customHeight="1">
      <c r="A16" s="10" t="s">
        <v>16</v>
      </c>
      <c r="B16" s="105">
        <v>28.600775</v>
      </c>
      <c r="C16" s="105">
        <v>25.3716</v>
      </c>
      <c r="D16" s="105">
        <v>53.972375</v>
      </c>
      <c r="E16" s="106">
        <v>71.07150005147477</v>
      </c>
      <c r="F16" s="106">
        <v>63.430652842505985</v>
      </c>
      <c r="G16" s="106">
        <v>67.24383593118007</v>
      </c>
    </row>
    <row r="17" spans="1:7" s="11" customFormat="1" ht="9" customHeight="1">
      <c r="A17" s="12" t="s">
        <v>17</v>
      </c>
      <c r="B17" s="33">
        <v>28.600775</v>
      </c>
      <c r="C17" s="33">
        <v>25.3716</v>
      </c>
      <c r="D17" s="33">
        <v>53.972375</v>
      </c>
      <c r="E17" s="107">
        <v>71.07150005147477</v>
      </c>
      <c r="F17" s="107">
        <v>63.430652842505985</v>
      </c>
      <c r="G17" s="107">
        <v>67.24383593118007</v>
      </c>
    </row>
    <row r="18" spans="1:7" s="11" customFormat="1" ht="9" customHeight="1">
      <c r="A18" s="10" t="s">
        <v>18</v>
      </c>
      <c r="B18" s="105">
        <v>2482.389675</v>
      </c>
      <c r="C18" s="105">
        <v>1923.361175</v>
      </c>
      <c r="D18" s="105">
        <v>4405.75085</v>
      </c>
      <c r="E18" s="106">
        <v>74.31805452406083</v>
      </c>
      <c r="F18" s="106">
        <v>59.31015504549855</v>
      </c>
      <c r="G18" s="106">
        <v>66.8774172372258</v>
      </c>
    </row>
    <row r="19" spans="1:7" s="11" customFormat="1" ht="9" customHeight="1">
      <c r="A19" s="12" t="s">
        <v>19</v>
      </c>
      <c r="B19" s="33">
        <v>212.766425</v>
      </c>
      <c r="C19" s="33">
        <v>162.2252</v>
      </c>
      <c r="D19" s="33">
        <v>374.991625</v>
      </c>
      <c r="E19" s="107">
        <v>73.98433779730358</v>
      </c>
      <c r="F19" s="107">
        <v>56.996338041463204</v>
      </c>
      <c r="G19" s="107">
        <v>65.51238283099406</v>
      </c>
    </row>
    <row r="20" spans="1:7" s="11" customFormat="1" ht="9" customHeight="1">
      <c r="A20" s="12" t="s">
        <v>20</v>
      </c>
      <c r="B20" s="33">
        <v>148.855275</v>
      </c>
      <c r="C20" s="33">
        <v>111.88825</v>
      </c>
      <c r="D20" s="33">
        <v>260.743525</v>
      </c>
      <c r="E20" s="107">
        <v>73.54623337646605</v>
      </c>
      <c r="F20" s="107">
        <v>57.73452198529539</v>
      </c>
      <c r="G20" s="107">
        <v>65.72755324379132</v>
      </c>
    </row>
    <row r="21" spans="1:7" s="11" customFormat="1" ht="9" customHeight="1">
      <c r="A21" s="12" t="s">
        <v>21</v>
      </c>
      <c r="B21" s="33">
        <v>42.876825</v>
      </c>
      <c r="C21" s="33">
        <v>32.508525</v>
      </c>
      <c r="D21" s="33">
        <v>75.38535</v>
      </c>
      <c r="E21" s="107">
        <v>72.84602000869944</v>
      </c>
      <c r="F21" s="107">
        <v>56.817190289553274</v>
      </c>
      <c r="G21" s="107">
        <v>64.89600550012968</v>
      </c>
    </row>
    <row r="22" spans="1:7" s="11" customFormat="1" ht="9" customHeight="1">
      <c r="A22" s="12" t="s">
        <v>22</v>
      </c>
      <c r="B22" s="33">
        <v>793.4803</v>
      </c>
      <c r="C22" s="33">
        <v>682.462275</v>
      </c>
      <c r="D22" s="33">
        <v>1475.942575</v>
      </c>
      <c r="E22" s="107">
        <v>73.16834443230995</v>
      </c>
      <c r="F22" s="107">
        <v>64.21174404504718</v>
      </c>
      <c r="G22" s="107">
        <v>68.6943993715127</v>
      </c>
    </row>
    <row r="23" spans="1:7" s="11" customFormat="1" ht="9" customHeight="1">
      <c r="A23" s="12" t="s">
        <v>23</v>
      </c>
      <c r="B23" s="33">
        <v>285.102225</v>
      </c>
      <c r="C23" s="33">
        <v>197.09335</v>
      </c>
      <c r="D23" s="33">
        <v>482.195575</v>
      </c>
      <c r="E23" s="107">
        <v>76.06186544859465</v>
      </c>
      <c r="F23" s="107">
        <v>54.77477871230582</v>
      </c>
      <c r="G23" s="107">
        <v>65.6059053030761</v>
      </c>
    </row>
    <row r="24" spans="1:7" s="11" customFormat="1" ht="9" customHeight="1">
      <c r="A24" s="12" t="s">
        <v>24</v>
      </c>
      <c r="B24" s="33">
        <v>326.5157</v>
      </c>
      <c r="C24" s="33">
        <v>221.157825</v>
      </c>
      <c r="D24" s="33">
        <v>547.673525</v>
      </c>
      <c r="E24" s="107">
        <v>77.65380518190408</v>
      </c>
      <c r="F24" s="107">
        <v>54.08903573052619</v>
      </c>
      <c r="G24" s="107">
        <v>66.05099914387405</v>
      </c>
    </row>
    <row r="25" spans="1:7" s="11" customFormat="1" ht="9" customHeight="1">
      <c r="A25" s="12" t="s">
        <v>25</v>
      </c>
      <c r="B25" s="33">
        <v>128.529</v>
      </c>
      <c r="C25" s="33">
        <v>101.249575</v>
      </c>
      <c r="D25" s="33">
        <v>229.778575</v>
      </c>
      <c r="E25" s="107">
        <v>71.54917023310023</v>
      </c>
      <c r="F25" s="107">
        <v>58.45061727575545</v>
      </c>
      <c r="G25" s="107">
        <v>65.086271680371</v>
      </c>
    </row>
    <row r="26" spans="1:7" s="11" customFormat="1" ht="9" customHeight="1">
      <c r="A26" s="12" t="s">
        <v>26</v>
      </c>
      <c r="B26" s="33">
        <v>84.36075</v>
      </c>
      <c r="C26" s="33">
        <v>60.46245</v>
      </c>
      <c r="D26" s="33">
        <v>144.8232</v>
      </c>
      <c r="E26" s="107">
        <v>72.40275872289645</v>
      </c>
      <c r="F26" s="107">
        <v>54.04939367816483</v>
      </c>
      <c r="G26" s="107">
        <v>63.35815129992596</v>
      </c>
    </row>
    <row r="27" spans="1:7" s="11" customFormat="1" ht="9" customHeight="1">
      <c r="A27" s="12" t="s">
        <v>27</v>
      </c>
      <c r="B27" s="33">
        <v>104.80975</v>
      </c>
      <c r="C27" s="33">
        <v>72.3772</v>
      </c>
      <c r="D27" s="33">
        <v>177.18695</v>
      </c>
      <c r="E27" s="107">
        <v>75.20857783845497</v>
      </c>
      <c r="F27" s="107">
        <v>56.01088531634565</v>
      </c>
      <c r="G27" s="107">
        <v>65.78029992966424</v>
      </c>
    </row>
    <row r="28" spans="1:7" s="11" customFormat="1" ht="9" customHeight="1">
      <c r="A28" s="12" t="s">
        <v>28</v>
      </c>
      <c r="B28" s="33">
        <v>85.14565</v>
      </c>
      <c r="C28" s="33">
        <v>64.4031</v>
      </c>
      <c r="D28" s="33">
        <v>149.54875</v>
      </c>
      <c r="E28" s="107">
        <v>76.91741597806036</v>
      </c>
      <c r="F28" s="107">
        <v>60.661098953176115</v>
      </c>
      <c r="G28" s="107">
        <v>68.91996382050279</v>
      </c>
    </row>
    <row r="29" spans="1:7" s="11" customFormat="1" ht="9" customHeight="1">
      <c r="A29" s="12" t="s">
        <v>29</v>
      </c>
      <c r="B29" s="33">
        <v>57.048025</v>
      </c>
      <c r="C29" s="33">
        <v>43.2789</v>
      </c>
      <c r="D29" s="33">
        <v>100.326925</v>
      </c>
      <c r="E29" s="107">
        <v>73.32029381522742</v>
      </c>
      <c r="F29" s="107">
        <v>57.96283332316277</v>
      </c>
      <c r="G29" s="107">
        <v>65.75476071652045</v>
      </c>
    </row>
    <row r="30" spans="1:7" s="11" customFormat="1" ht="9" customHeight="1">
      <c r="A30" s="12" t="s">
        <v>147</v>
      </c>
      <c r="B30" s="33">
        <v>212.89975</v>
      </c>
      <c r="C30" s="33">
        <v>174.254525</v>
      </c>
      <c r="D30" s="33">
        <v>387.154275</v>
      </c>
      <c r="E30" s="107">
        <v>73.94662411096569</v>
      </c>
      <c r="F30" s="107">
        <v>62.05343002282107</v>
      </c>
      <c r="G30" s="107">
        <v>68.02738553394356</v>
      </c>
    </row>
    <row r="31" spans="1:7" s="11" customFormat="1" ht="9" customHeight="1">
      <c r="A31" s="10" t="s">
        <v>30</v>
      </c>
      <c r="B31" s="105">
        <v>269.25725</v>
      </c>
      <c r="C31" s="105">
        <v>220.12375</v>
      </c>
      <c r="D31" s="105">
        <v>489.381</v>
      </c>
      <c r="E31" s="106">
        <v>76.18644229440605</v>
      </c>
      <c r="F31" s="106">
        <v>63.244682902816386</v>
      </c>
      <c r="G31" s="106">
        <v>69.74523703294714</v>
      </c>
    </row>
    <row r="32" spans="1:7" s="11" customFormat="1" ht="9" customHeight="1">
      <c r="A32" s="12" t="s">
        <v>31</v>
      </c>
      <c r="B32" s="33">
        <v>140.0828</v>
      </c>
      <c r="C32" s="33">
        <v>112.780525</v>
      </c>
      <c r="D32" s="33">
        <v>252.863325</v>
      </c>
      <c r="E32" s="107">
        <v>79.32632144191258</v>
      </c>
      <c r="F32" s="107">
        <v>64.9645634932052</v>
      </c>
      <c r="G32" s="107">
        <v>72.18521965249856</v>
      </c>
    </row>
    <row r="33" spans="1:7" s="11" customFormat="1" ht="9" customHeight="1">
      <c r="A33" s="12" t="s">
        <v>32</v>
      </c>
      <c r="B33" s="33">
        <v>129.17445</v>
      </c>
      <c r="C33" s="33">
        <v>107.343225</v>
      </c>
      <c r="D33" s="33">
        <v>236.517675</v>
      </c>
      <c r="E33" s="107">
        <v>73.06013109081658</v>
      </c>
      <c r="F33" s="107">
        <v>61.53873284784339</v>
      </c>
      <c r="G33" s="107">
        <v>67.32039100536592</v>
      </c>
    </row>
    <row r="34" spans="1:7" s="11" customFormat="1" ht="9" customHeight="1">
      <c r="A34" s="10" t="s">
        <v>33</v>
      </c>
      <c r="B34" s="105">
        <v>1219.434525</v>
      </c>
      <c r="C34" s="105">
        <v>895.879475</v>
      </c>
      <c r="D34" s="105">
        <v>2115.314</v>
      </c>
      <c r="E34" s="106">
        <v>75.31372347363828</v>
      </c>
      <c r="F34" s="106">
        <v>56.481402193082</v>
      </c>
      <c r="G34" s="106">
        <v>65.94534316956867</v>
      </c>
    </row>
    <row r="35" spans="1:7" s="11" customFormat="1" ht="9" customHeight="1">
      <c r="A35" s="12" t="s">
        <v>34</v>
      </c>
      <c r="B35" s="33">
        <v>237.894425</v>
      </c>
      <c r="C35" s="33">
        <v>180.800725</v>
      </c>
      <c r="D35" s="33">
        <v>418.69515</v>
      </c>
      <c r="E35" s="107">
        <v>76.98978256604912</v>
      </c>
      <c r="F35" s="107">
        <v>59.48359446106611</v>
      </c>
      <c r="G35" s="107">
        <v>68.2811136871712</v>
      </c>
    </row>
    <row r="36" spans="1:7" s="11" customFormat="1" ht="9" customHeight="1">
      <c r="A36" s="12" t="s">
        <v>35</v>
      </c>
      <c r="B36" s="33">
        <v>214.304875</v>
      </c>
      <c r="C36" s="33">
        <v>151.2805</v>
      </c>
      <c r="D36" s="33">
        <v>365.585375</v>
      </c>
      <c r="E36" s="107">
        <v>73.54144253571636</v>
      </c>
      <c r="F36" s="107">
        <v>54.76478802336899</v>
      </c>
      <c r="G36" s="107">
        <v>64.29908495536563</v>
      </c>
    </row>
    <row r="37" spans="1:7" s="11" customFormat="1" ht="9" customHeight="1">
      <c r="A37" s="12" t="s">
        <v>36</v>
      </c>
      <c r="B37" s="33">
        <v>48.115775</v>
      </c>
      <c r="C37" s="33">
        <v>38.83305</v>
      </c>
      <c r="D37" s="33">
        <v>86.948825</v>
      </c>
      <c r="E37" s="107">
        <v>74.64340766291777</v>
      </c>
      <c r="F37" s="107">
        <v>61.508265921963556</v>
      </c>
      <c r="G37" s="107">
        <v>68.08986850098289</v>
      </c>
    </row>
    <row r="38" spans="1:7" s="11" customFormat="1" ht="9" customHeight="1">
      <c r="A38" s="12" t="s">
        <v>37</v>
      </c>
      <c r="B38" s="33">
        <v>221.427775</v>
      </c>
      <c r="C38" s="33">
        <v>168.9791</v>
      </c>
      <c r="D38" s="33">
        <v>390.406875</v>
      </c>
      <c r="E38" s="107">
        <v>75.33122738683869</v>
      </c>
      <c r="F38" s="107">
        <v>58.56302111236082</v>
      </c>
      <c r="G38" s="107">
        <v>67.01592004891761</v>
      </c>
    </row>
    <row r="39" spans="1:7" s="11" customFormat="1" ht="9" customHeight="1">
      <c r="A39" s="12" t="s">
        <v>38</v>
      </c>
      <c r="B39" s="33">
        <v>209.523725</v>
      </c>
      <c r="C39" s="33">
        <v>154.9709</v>
      </c>
      <c r="D39" s="33">
        <v>364.494625</v>
      </c>
      <c r="E39" s="107">
        <v>76.65756006872559</v>
      </c>
      <c r="F39" s="107">
        <v>56.82002262344146</v>
      </c>
      <c r="G39" s="107">
        <v>66.71339526241408</v>
      </c>
    </row>
    <row r="40" spans="1:7" s="11" customFormat="1" ht="9" customHeight="1">
      <c r="A40" s="12" t="s">
        <v>39</v>
      </c>
      <c r="B40" s="33">
        <v>231.181975</v>
      </c>
      <c r="C40" s="33">
        <v>164.50945</v>
      </c>
      <c r="D40" s="33">
        <v>395.691425</v>
      </c>
      <c r="E40" s="107">
        <v>74.53370971474168</v>
      </c>
      <c r="F40" s="107">
        <v>53.50774730075869</v>
      </c>
      <c r="G40" s="107">
        <v>64.01999051891387</v>
      </c>
    </row>
    <row r="41" spans="1:7" s="11" customFormat="1" ht="9" customHeight="1">
      <c r="A41" s="12" t="s">
        <v>40</v>
      </c>
      <c r="B41" s="33">
        <v>56.985975</v>
      </c>
      <c r="C41" s="33">
        <v>36.50575</v>
      </c>
      <c r="D41" s="33">
        <v>93.491725</v>
      </c>
      <c r="E41" s="107">
        <v>74.10880164228895</v>
      </c>
      <c r="F41" s="107">
        <v>49.42324998143193</v>
      </c>
      <c r="G41" s="107">
        <v>61.825421722886354</v>
      </c>
    </row>
    <row r="42" spans="1:7" s="11" customFormat="1" ht="9" customHeight="1">
      <c r="A42" s="10" t="s">
        <v>41</v>
      </c>
      <c r="B42" s="105">
        <v>289.41925</v>
      </c>
      <c r="C42" s="105">
        <v>224.136325</v>
      </c>
      <c r="D42" s="105">
        <v>513.555575</v>
      </c>
      <c r="E42" s="106">
        <v>75.20341759482446</v>
      </c>
      <c r="F42" s="106">
        <v>58.871043371952915</v>
      </c>
      <c r="G42" s="106">
        <v>67.08787509017567</v>
      </c>
    </row>
    <row r="43" spans="1:7" s="11" customFormat="1" ht="9" customHeight="1">
      <c r="A43" s="12" t="s">
        <v>42</v>
      </c>
      <c r="B43" s="33">
        <v>122.4498</v>
      </c>
      <c r="C43" s="33">
        <v>97.496675</v>
      </c>
      <c r="D43" s="33">
        <v>219.946475</v>
      </c>
      <c r="E43" s="107">
        <v>73.45269112215395</v>
      </c>
      <c r="F43" s="107">
        <v>58.30516097748363</v>
      </c>
      <c r="G43" s="107">
        <v>65.88410248795924</v>
      </c>
    </row>
    <row r="44" spans="1:7" s="11" customFormat="1" ht="9" customHeight="1">
      <c r="A44" s="12" t="s">
        <v>43</v>
      </c>
      <c r="B44" s="33">
        <v>32.823425</v>
      </c>
      <c r="C44" s="33">
        <v>22.734625</v>
      </c>
      <c r="D44" s="33">
        <v>55.55805</v>
      </c>
      <c r="E44" s="107">
        <v>73.30545361343206</v>
      </c>
      <c r="F44" s="107">
        <v>52.93919665368213</v>
      </c>
      <c r="G44" s="107">
        <v>63.421035931859215</v>
      </c>
    </row>
    <row r="45" spans="1:7" s="11" customFormat="1" ht="9" customHeight="1">
      <c r="A45" s="12" t="s">
        <v>44</v>
      </c>
      <c r="B45" s="33">
        <v>53.649475</v>
      </c>
      <c r="C45" s="33">
        <v>47.83395</v>
      </c>
      <c r="D45" s="33">
        <v>101.483425</v>
      </c>
      <c r="E45" s="107">
        <v>73.93975170109056</v>
      </c>
      <c r="F45" s="107">
        <v>67.17137548068646</v>
      </c>
      <c r="G45" s="107">
        <v>70.56930024081457</v>
      </c>
    </row>
    <row r="46" spans="1:7" s="11" customFormat="1" ht="9" customHeight="1">
      <c r="A46" s="12" t="s">
        <v>45</v>
      </c>
      <c r="B46" s="33">
        <v>80.49655</v>
      </c>
      <c r="C46" s="33">
        <v>56.071075</v>
      </c>
      <c r="D46" s="33">
        <v>136.567625</v>
      </c>
      <c r="E46" s="107">
        <v>79.84647620942388</v>
      </c>
      <c r="F46" s="107">
        <v>56.367395283284495</v>
      </c>
      <c r="G46" s="107">
        <v>68.18669851650198</v>
      </c>
    </row>
    <row r="47" spans="1:7" s="11" customFormat="1" ht="9" customHeight="1">
      <c r="A47" s="10" t="s">
        <v>46</v>
      </c>
      <c r="B47" s="105">
        <v>333.34205</v>
      </c>
      <c r="C47" s="105">
        <v>267.916</v>
      </c>
      <c r="D47" s="105">
        <v>601.25805</v>
      </c>
      <c r="E47" s="106">
        <v>69.28187267028022</v>
      </c>
      <c r="F47" s="106">
        <v>56.17862338762167</v>
      </c>
      <c r="G47" s="106">
        <v>62.69277374481172</v>
      </c>
    </row>
    <row r="48" spans="1:7" s="11" customFormat="1" ht="9" customHeight="1">
      <c r="A48" s="12" t="s">
        <v>47</v>
      </c>
      <c r="B48" s="33">
        <v>43.386775</v>
      </c>
      <c r="C48" s="33">
        <v>34.49865</v>
      </c>
      <c r="D48" s="33">
        <v>77.885425</v>
      </c>
      <c r="E48" s="107">
        <v>65.51534440977434</v>
      </c>
      <c r="F48" s="107">
        <v>52.38728431305667</v>
      </c>
      <c r="G48" s="107">
        <v>58.95057427600442</v>
      </c>
    </row>
    <row r="49" spans="1:7" s="11" customFormat="1" ht="9" customHeight="1">
      <c r="A49" s="12" t="s">
        <v>48</v>
      </c>
      <c r="B49" s="33">
        <v>57.99365</v>
      </c>
      <c r="C49" s="33">
        <v>47.678475</v>
      </c>
      <c r="D49" s="33">
        <v>105.672125</v>
      </c>
      <c r="E49" s="107">
        <v>69.00425055384092</v>
      </c>
      <c r="F49" s="107">
        <v>56.480749180782084</v>
      </c>
      <c r="G49" s="107">
        <v>62.71688020096865</v>
      </c>
    </row>
    <row r="50" spans="1:7" s="11" customFormat="1" ht="9" customHeight="1">
      <c r="A50" s="12" t="s">
        <v>49</v>
      </c>
      <c r="B50" s="33">
        <v>181.4667</v>
      </c>
      <c r="C50" s="33">
        <v>148.7194</v>
      </c>
      <c r="D50" s="33">
        <v>330.1861</v>
      </c>
      <c r="E50" s="107">
        <v>69.5463374817092</v>
      </c>
      <c r="F50" s="107">
        <v>57.6273114508836</v>
      </c>
      <c r="G50" s="107">
        <v>63.5323178555462</v>
      </c>
    </row>
    <row r="51" spans="1:7" s="11" customFormat="1" ht="9" customHeight="1">
      <c r="A51" s="12" t="s">
        <v>50</v>
      </c>
      <c r="B51" s="33">
        <v>50.494925</v>
      </c>
      <c r="C51" s="33">
        <v>37.019475</v>
      </c>
      <c r="D51" s="33">
        <v>87.5144</v>
      </c>
      <c r="E51" s="107">
        <v>72.30658725623232</v>
      </c>
      <c r="F51" s="107">
        <v>54.022385127912074</v>
      </c>
      <c r="G51" s="107">
        <v>63.16143388771833</v>
      </c>
    </row>
    <row r="52" spans="1:7" s="11" customFormat="1" ht="9" customHeight="1">
      <c r="A52" s="10" t="s">
        <v>51</v>
      </c>
      <c r="B52" s="105">
        <v>1100.771975</v>
      </c>
      <c r="C52" s="105">
        <v>888.99385</v>
      </c>
      <c r="D52" s="105">
        <v>1989.765825</v>
      </c>
      <c r="E52" s="106">
        <v>75.52750710491667</v>
      </c>
      <c r="F52" s="106">
        <v>62.01419045417319</v>
      </c>
      <c r="G52" s="106">
        <v>68.76393421780959</v>
      </c>
    </row>
    <row r="53" spans="1:7" s="11" customFormat="1" ht="9" customHeight="1">
      <c r="A53" s="12" t="s">
        <v>52</v>
      </c>
      <c r="B53" s="33">
        <v>72.99785</v>
      </c>
      <c r="C53" s="33">
        <v>54.0043</v>
      </c>
      <c r="D53" s="33">
        <v>127.00215</v>
      </c>
      <c r="E53" s="107">
        <v>77.88561790054962</v>
      </c>
      <c r="F53" s="107">
        <v>59.506528778975564</v>
      </c>
      <c r="G53" s="107">
        <v>68.8001648994171</v>
      </c>
    </row>
    <row r="54" spans="1:7" s="11" customFormat="1" ht="9" customHeight="1">
      <c r="A54" s="12" t="s">
        <v>53</v>
      </c>
      <c r="B54" s="33">
        <v>112.954525</v>
      </c>
      <c r="C54" s="33">
        <v>88.525225</v>
      </c>
      <c r="D54" s="33">
        <v>201.47975</v>
      </c>
      <c r="E54" s="107">
        <v>74.55304111479258</v>
      </c>
      <c r="F54" s="107">
        <v>60.95384534694662</v>
      </c>
      <c r="G54" s="107">
        <v>67.7720627951083</v>
      </c>
    </row>
    <row r="55" spans="1:7" s="11" customFormat="1" ht="9" customHeight="1">
      <c r="A55" s="12" t="s">
        <v>54</v>
      </c>
      <c r="B55" s="33">
        <v>132.21675</v>
      </c>
      <c r="C55" s="33">
        <v>106.20675</v>
      </c>
      <c r="D55" s="33">
        <v>238.4235</v>
      </c>
      <c r="E55" s="107">
        <v>74.24864800538317</v>
      </c>
      <c r="F55" s="107">
        <v>61.58555264940864</v>
      </c>
      <c r="G55" s="107">
        <v>67.97885335404801</v>
      </c>
    </row>
    <row r="56" spans="1:7" s="11" customFormat="1" ht="9" customHeight="1">
      <c r="A56" s="12" t="s">
        <v>55</v>
      </c>
      <c r="B56" s="33">
        <v>175.904375</v>
      </c>
      <c r="C56" s="33">
        <v>139.31285</v>
      </c>
      <c r="D56" s="33">
        <v>315.217225</v>
      </c>
      <c r="E56" s="107">
        <v>75.29422121780449</v>
      </c>
      <c r="F56" s="107">
        <v>61.64189357249842</v>
      </c>
      <c r="G56" s="107">
        <v>68.50499199083245</v>
      </c>
    </row>
    <row r="57" spans="1:7" s="11" customFormat="1" ht="9" customHeight="1">
      <c r="A57" s="12" t="s">
        <v>56</v>
      </c>
      <c r="B57" s="33">
        <v>252.400275</v>
      </c>
      <c r="C57" s="33">
        <v>219.46595</v>
      </c>
      <c r="D57" s="33">
        <v>471.866225</v>
      </c>
      <c r="E57" s="107">
        <v>76.87502518553211</v>
      </c>
      <c r="F57" s="107">
        <v>66.24856391984878</v>
      </c>
      <c r="G57" s="107">
        <v>71.5095035476479</v>
      </c>
    </row>
    <row r="58" spans="1:7" s="11" customFormat="1" ht="9" customHeight="1">
      <c r="A58" s="12" t="s">
        <v>57</v>
      </c>
      <c r="B58" s="33">
        <v>82.01735</v>
      </c>
      <c r="C58" s="33">
        <v>66.8325</v>
      </c>
      <c r="D58" s="33">
        <v>148.84985</v>
      </c>
      <c r="E58" s="107">
        <v>75.09557502011442</v>
      </c>
      <c r="F58" s="107">
        <v>62.91218233483509</v>
      </c>
      <c r="G58" s="107">
        <v>68.97975597187404</v>
      </c>
    </row>
    <row r="59" spans="1:7" s="11" customFormat="1" ht="9" customHeight="1">
      <c r="A59" s="12" t="s">
        <v>58</v>
      </c>
      <c r="B59" s="33">
        <v>93.01245</v>
      </c>
      <c r="C59" s="33">
        <v>74.4299</v>
      </c>
      <c r="D59" s="33">
        <v>167.44235</v>
      </c>
      <c r="E59" s="107">
        <v>74.32336669877682</v>
      </c>
      <c r="F59" s="107">
        <v>60.62131814970533</v>
      </c>
      <c r="G59" s="107">
        <v>67.4699400339763</v>
      </c>
    </row>
    <row r="60" spans="1:7" s="11" customFormat="1" ht="9" customHeight="1">
      <c r="A60" s="12" t="s">
        <v>59</v>
      </c>
      <c r="B60" s="33">
        <v>99.843575</v>
      </c>
      <c r="C60" s="33">
        <v>78.5685</v>
      </c>
      <c r="D60" s="33">
        <v>178.412075</v>
      </c>
      <c r="E60" s="107">
        <v>78.39412060687349</v>
      </c>
      <c r="F60" s="107">
        <v>61.88000740347156</v>
      </c>
      <c r="G60" s="107">
        <v>70.10694736173889</v>
      </c>
    </row>
    <row r="61" spans="1:7" s="11" customFormat="1" ht="9" customHeight="1">
      <c r="A61" s="12" t="s">
        <v>60</v>
      </c>
      <c r="B61" s="33">
        <v>79.424825</v>
      </c>
      <c r="C61" s="33">
        <v>61.647875</v>
      </c>
      <c r="D61" s="33">
        <v>141.0727</v>
      </c>
      <c r="E61" s="107">
        <v>71.87560272965503</v>
      </c>
      <c r="F61" s="107">
        <v>55.21439768857118</v>
      </c>
      <c r="G61" s="107">
        <v>63.41642394680201</v>
      </c>
    </row>
    <row r="62" spans="1:7" s="11" customFormat="1" ht="9" customHeight="1">
      <c r="A62" s="10" t="s">
        <v>61</v>
      </c>
      <c r="B62" s="105">
        <v>872.6234</v>
      </c>
      <c r="C62" s="105">
        <v>709.433675</v>
      </c>
      <c r="D62" s="105">
        <v>1582.057075</v>
      </c>
      <c r="E62" s="106">
        <v>72.88645967174168</v>
      </c>
      <c r="F62" s="106">
        <v>59.47958869093741</v>
      </c>
      <c r="G62" s="106">
        <v>66.12344659147854</v>
      </c>
    </row>
    <row r="63" spans="1:7" s="11" customFormat="1" ht="9" customHeight="1">
      <c r="A63" s="12" t="s">
        <v>180</v>
      </c>
      <c r="B63" s="33">
        <v>45.8305</v>
      </c>
      <c r="C63" s="33">
        <v>35.2098</v>
      </c>
      <c r="D63" s="33">
        <v>81.0403</v>
      </c>
      <c r="E63" s="107">
        <v>74.11292423789168</v>
      </c>
      <c r="F63" s="107">
        <v>57.26877006539024</v>
      </c>
      <c r="G63" s="107">
        <v>65.68308567229603</v>
      </c>
    </row>
    <row r="64" spans="1:7" s="11" customFormat="1" ht="9" customHeight="1">
      <c r="A64" s="12" t="s">
        <v>62</v>
      </c>
      <c r="B64" s="33">
        <v>86.4199</v>
      </c>
      <c r="C64" s="33">
        <v>68.51445</v>
      </c>
      <c r="D64" s="33">
        <v>154.93435</v>
      </c>
      <c r="E64" s="107">
        <v>68.94117789545275</v>
      </c>
      <c r="F64" s="107">
        <v>54.77805504970926</v>
      </c>
      <c r="G64" s="107">
        <v>61.80914758789755</v>
      </c>
    </row>
    <row r="65" spans="1:7" s="11" customFormat="1" ht="9" customHeight="1">
      <c r="A65" s="12" t="s">
        <v>63</v>
      </c>
      <c r="B65" s="33">
        <v>67.02165</v>
      </c>
      <c r="C65" s="33">
        <v>50.80265</v>
      </c>
      <c r="D65" s="33">
        <v>117.8243</v>
      </c>
      <c r="E65" s="107">
        <v>70.73995709164826</v>
      </c>
      <c r="F65" s="107">
        <v>53.57196999903924</v>
      </c>
      <c r="G65" s="107">
        <v>62.05092248533466</v>
      </c>
    </row>
    <row r="66" spans="1:7" s="11" customFormat="1" ht="9" customHeight="1">
      <c r="A66" s="12" t="s">
        <v>64</v>
      </c>
      <c r="B66" s="33">
        <v>238.3405</v>
      </c>
      <c r="C66" s="33">
        <v>202.53415</v>
      </c>
      <c r="D66" s="33">
        <v>440.87465</v>
      </c>
      <c r="E66" s="107">
        <v>74.54933464953864</v>
      </c>
      <c r="F66" s="107">
        <v>62.927642160177385</v>
      </c>
      <c r="G66" s="107">
        <v>68.6471397418001</v>
      </c>
    </row>
    <row r="67" spans="1:7" s="11" customFormat="1" ht="9" customHeight="1">
      <c r="A67" s="12" t="s">
        <v>65</v>
      </c>
      <c r="B67" s="33">
        <v>72.651875</v>
      </c>
      <c r="C67" s="33">
        <v>60.675925</v>
      </c>
      <c r="D67" s="33">
        <v>133.3278</v>
      </c>
      <c r="E67" s="107">
        <v>68.21719294661122</v>
      </c>
      <c r="F67" s="107">
        <v>56.278480178710645</v>
      </c>
      <c r="G67" s="107">
        <v>62.18539172435643</v>
      </c>
    </row>
    <row r="68" spans="1:7" s="11" customFormat="1" ht="9" customHeight="1">
      <c r="A68" s="12" t="s">
        <v>66</v>
      </c>
      <c r="B68" s="33">
        <v>100.536125</v>
      </c>
      <c r="C68" s="33">
        <v>80.1601</v>
      </c>
      <c r="D68" s="33">
        <v>180.696225</v>
      </c>
      <c r="E68" s="107">
        <v>73.82638861835122</v>
      </c>
      <c r="F68" s="107">
        <v>60.10839740658881</v>
      </c>
      <c r="G68" s="107">
        <v>66.97729139499849</v>
      </c>
    </row>
    <row r="69" spans="1:7" s="11" customFormat="1" ht="9" customHeight="1">
      <c r="A69" s="12" t="s">
        <v>67</v>
      </c>
      <c r="B69" s="33">
        <v>78.7132</v>
      </c>
      <c r="C69" s="33">
        <v>66.4543</v>
      </c>
      <c r="D69" s="33">
        <v>145.1675</v>
      </c>
      <c r="E69" s="107">
        <v>71.99667895481801</v>
      </c>
      <c r="F69" s="107">
        <v>62.013264318418926</v>
      </c>
      <c r="G69" s="107">
        <v>66.98819049561118</v>
      </c>
    </row>
    <row r="70" spans="1:7" s="11" customFormat="1" ht="9" customHeight="1">
      <c r="A70" s="12" t="s">
        <v>68</v>
      </c>
      <c r="B70" s="33">
        <v>63.9473</v>
      </c>
      <c r="C70" s="33">
        <v>51.65665</v>
      </c>
      <c r="D70" s="33">
        <v>115.60395</v>
      </c>
      <c r="E70" s="107">
        <v>76.06163255280876</v>
      </c>
      <c r="F70" s="107">
        <v>60.60384908195999</v>
      </c>
      <c r="G70" s="107">
        <v>68.23739383303902</v>
      </c>
    </row>
    <row r="71" spans="1:7" s="11" customFormat="1" ht="9" customHeight="1">
      <c r="A71" s="12" t="s">
        <v>69</v>
      </c>
      <c r="B71" s="33">
        <v>53.93575</v>
      </c>
      <c r="C71" s="33">
        <v>41.83915</v>
      </c>
      <c r="D71" s="33">
        <v>95.7749</v>
      </c>
      <c r="E71" s="107">
        <v>73.48122783324764</v>
      </c>
      <c r="F71" s="107">
        <v>57.899739629511416</v>
      </c>
      <c r="G71" s="107">
        <v>65.6144625009349</v>
      </c>
    </row>
    <row r="72" spans="1:7" s="11" customFormat="1" ht="9" customHeight="1">
      <c r="A72" s="12" t="s">
        <v>70</v>
      </c>
      <c r="B72" s="33">
        <v>65.2266</v>
      </c>
      <c r="C72" s="33">
        <v>51.5865</v>
      </c>
      <c r="D72" s="33">
        <v>116.8131</v>
      </c>
      <c r="E72" s="107">
        <v>75.67994643948039</v>
      </c>
      <c r="F72" s="107">
        <v>61.295276919639385</v>
      </c>
      <c r="G72" s="107">
        <v>68.44937845153164</v>
      </c>
    </row>
    <row r="73" spans="1:7" s="11" customFormat="1" ht="9" customHeight="1">
      <c r="A73" s="10" t="s">
        <v>71</v>
      </c>
      <c r="B73" s="105">
        <v>195.91825</v>
      </c>
      <c r="C73" s="105">
        <v>160.535025</v>
      </c>
      <c r="D73" s="105">
        <v>356.453275</v>
      </c>
      <c r="E73" s="106">
        <v>70.23565706072907</v>
      </c>
      <c r="F73" s="106">
        <v>56.89334350159021</v>
      </c>
      <c r="G73" s="106">
        <v>63.48532536772915</v>
      </c>
    </row>
    <row r="74" spans="1:7" s="11" customFormat="1" ht="9" customHeight="1">
      <c r="A74" s="12" t="s">
        <v>72</v>
      </c>
      <c r="B74" s="33">
        <v>149.805225</v>
      </c>
      <c r="C74" s="33">
        <v>123.33435</v>
      </c>
      <c r="D74" s="33">
        <v>273.139575</v>
      </c>
      <c r="E74" s="107">
        <v>71.55729448023258</v>
      </c>
      <c r="F74" s="107">
        <v>58.372860733076294</v>
      </c>
      <c r="G74" s="107">
        <v>64.89728611952438</v>
      </c>
    </row>
    <row r="75" spans="1:7" s="11" customFormat="1" ht="9" customHeight="1">
      <c r="A75" s="12" t="s">
        <v>73</v>
      </c>
      <c r="B75" s="33">
        <v>46.113025</v>
      </c>
      <c r="C75" s="33">
        <v>37.200675</v>
      </c>
      <c r="D75" s="33">
        <v>83.3137</v>
      </c>
      <c r="E75" s="107">
        <v>66.28874843103941</v>
      </c>
      <c r="F75" s="107">
        <v>52.53016587033845</v>
      </c>
      <c r="G75" s="107">
        <v>59.2954629491051</v>
      </c>
    </row>
    <row r="76" spans="1:7" s="11" customFormat="1" ht="9" customHeight="1">
      <c r="A76" s="10" t="s">
        <v>74</v>
      </c>
      <c r="B76" s="105">
        <v>350.017125</v>
      </c>
      <c r="C76" s="105">
        <v>272.072</v>
      </c>
      <c r="D76" s="105">
        <v>622.089125</v>
      </c>
      <c r="E76" s="106">
        <v>71.82415020560286</v>
      </c>
      <c r="F76" s="106">
        <v>56.35273927507232</v>
      </c>
      <c r="G76" s="106">
        <v>64.0772108487049</v>
      </c>
    </row>
    <row r="77" spans="1:7" s="11" customFormat="1" ht="9" customHeight="1">
      <c r="A77" s="12" t="s">
        <v>75</v>
      </c>
      <c r="B77" s="33">
        <v>83.186</v>
      </c>
      <c r="C77" s="33">
        <v>68.05955</v>
      </c>
      <c r="D77" s="33">
        <v>151.24555</v>
      </c>
      <c r="E77" s="107">
        <v>72.23770799169432</v>
      </c>
      <c r="F77" s="107">
        <v>60.24948556790033</v>
      </c>
      <c r="G77" s="107">
        <v>66.24539481765197</v>
      </c>
    </row>
    <row r="78" spans="1:7" s="11" customFormat="1" ht="9" customHeight="1">
      <c r="A78" s="12" t="s">
        <v>76</v>
      </c>
      <c r="B78" s="33">
        <v>104.95335</v>
      </c>
      <c r="C78" s="33">
        <v>85.533875</v>
      </c>
      <c r="D78" s="33">
        <v>190.487225</v>
      </c>
      <c r="E78" s="107">
        <v>70.98719208023601</v>
      </c>
      <c r="F78" s="107">
        <v>56.75145039510956</v>
      </c>
      <c r="G78" s="107">
        <v>63.84855122992587</v>
      </c>
    </row>
    <row r="79" spans="1:7" s="11" customFormat="1" ht="9" customHeight="1">
      <c r="A79" s="12" t="s">
        <v>77</v>
      </c>
      <c r="B79" s="33">
        <v>73.811</v>
      </c>
      <c r="C79" s="33">
        <v>55.200075</v>
      </c>
      <c r="D79" s="33">
        <v>129.011075</v>
      </c>
      <c r="E79" s="107">
        <v>73.64832232451471</v>
      </c>
      <c r="F79" s="107">
        <v>56.521134908218016</v>
      </c>
      <c r="G79" s="107">
        <v>65.09103368346871</v>
      </c>
    </row>
    <row r="80" spans="1:7" s="11" customFormat="1" ht="9" customHeight="1">
      <c r="A80" s="12" t="s">
        <v>78</v>
      </c>
      <c r="B80" s="33">
        <v>47.4087</v>
      </c>
      <c r="C80" s="33">
        <v>32.423825</v>
      </c>
      <c r="D80" s="33">
        <v>79.832525</v>
      </c>
      <c r="E80" s="107">
        <v>71.10541910093839</v>
      </c>
      <c r="F80" s="107">
        <v>48.636675431576535</v>
      </c>
      <c r="G80" s="107">
        <v>59.80821940154107</v>
      </c>
    </row>
    <row r="81" spans="1:7" s="11" customFormat="1" ht="9" customHeight="1">
      <c r="A81" s="12" t="s">
        <v>148</v>
      </c>
      <c r="B81" s="33">
        <v>40.658075</v>
      </c>
      <c r="C81" s="33">
        <v>30.854675</v>
      </c>
      <c r="D81" s="33">
        <v>71.51275</v>
      </c>
      <c r="E81" s="107">
        <v>70.81727495503192</v>
      </c>
      <c r="F81" s="107">
        <v>56.16977476386534</v>
      </c>
      <c r="G81" s="107">
        <v>63.49285626295848</v>
      </c>
    </row>
    <row r="82" spans="1:7" s="11" customFormat="1" ht="9" customHeight="1">
      <c r="A82" s="10" t="s">
        <v>79</v>
      </c>
      <c r="B82" s="105">
        <v>1318.4546</v>
      </c>
      <c r="C82" s="105">
        <v>1020.48745</v>
      </c>
      <c r="D82" s="105">
        <v>2338.94205</v>
      </c>
      <c r="E82" s="106">
        <v>68.57985858790491</v>
      </c>
      <c r="F82" s="106">
        <v>52.06306347492469</v>
      </c>
      <c r="G82" s="106">
        <v>60.21089700957473</v>
      </c>
    </row>
    <row r="83" spans="1:7" s="11" customFormat="1" ht="9" customHeight="1">
      <c r="A83" s="12" t="s">
        <v>80</v>
      </c>
      <c r="B83" s="33">
        <v>68.212825</v>
      </c>
      <c r="C83" s="33">
        <v>45.021975</v>
      </c>
      <c r="D83" s="33">
        <v>113.2348</v>
      </c>
      <c r="E83" s="107">
        <v>66.14787340118492</v>
      </c>
      <c r="F83" s="107">
        <v>44.60431853352226</v>
      </c>
      <c r="G83" s="107">
        <v>55.41567213225468</v>
      </c>
    </row>
    <row r="84" spans="1:7" s="11" customFormat="1" ht="9" customHeight="1">
      <c r="A84" s="12" t="s">
        <v>81</v>
      </c>
      <c r="B84" s="33">
        <v>34.075325</v>
      </c>
      <c r="C84" s="33">
        <v>24.235575</v>
      </c>
      <c r="D84" s="33">
        <v>58.3109</v>
      </c>
      <c r="E84" s="107">
        <v>67.10106403352204</v>
      </c>
      <c r="F84" s="107">
        <v>49.60041602818769</v>
      </c>
      <c r="G84" s="107">
        <v>58.46076159355631</v>
      </c>
    </row>
    <row r="85" spans="1:7" s="11" customFormat="1" ht="9" customHeight="1">
      <c r="A85" s="12" t="s">
        <v>82</v>
      </c>
      <c r="B85" s="33">
        <v>985.53355</v>
      </c>
      <c r="C85" s="33">
        <v>811.333825</v>
      </c>
      <c r="D85" s="33">
        <v>1796.867375</v>
      </c>
      <c r="E85" s="107">
        <v>69.64711149749006</v>
      </c>
      <c r="F85" s="107">
        <v>55.48223533516183</v>
      </c>
      <c r="G85" s="107">
        <v>62.422208572998095</v>
      </c>
    </row>
    <row r="86" spans="1:7" s="11" customFormat="1" ht="9" customHeight="1">
      <c r="A86" s="12" t="s">
        <v>83</v>
      </c>
      <c r="B86" s="33">
        <v>127.33095</v>
      </c>
      <c r="C86" s="33">
        <v>82.129125</v>
      </c>
      <c r="D86" s="33">
        <v>209.460075</v>
      </c>
      <c r="E86" s="107">
        <v>65.94833513537955</v>
      </c>
      <c r="F86" s="107">
        <v>43.32334572953771</v>
      </c>
      <c r="G86" s="107">
        <v>54.71261072771058</v>
      </c>
    </row>
    <row r="87" spans="1:7" s="11" customFormat="1" ht="9" customHeight="1">
      <c r="A87" s="12" t="s">
        <v>84</v>
      </c>
      <c r="B87" s="33">
        <v>103.30195</v>
      </c>
      <c r="C87" s="33">
        <v>57.76695</v>
      </c>
      <c r="D87" s="33">
        <v>161.0689</v>
      </c>
      <c r="E87" s="107">
        <v>64.40615707792209</v>
      </c>
      <c r="F87" s="107">
        <v>36.58418629806874</v>
      </c>
      <c r="G87" s="107">
        <v>50.54811252075878</v>
      </c>
    </row>
    <row r="88" spans="1:7" s="11" customFormat="1" ht="9" customHeight="1">
      <c r="A88" s="153" t="s">
        <v>85</v>
      </c>
      <c r="B88" s="153">
        <v>293.017275</v>
      </c>
      <c r="C88" s="153">
        <v>195.5808</v>
      </c>
      <c r="D88" s="153">
        <v>488.598075</v>
      </c>
      <c r="E88" s="154">
        <v>68.65721532699214</v>
      </c>
      <c r="F88" s="154">
        <v>46.40015997620221</v>
      </c>
      <c r="G88" s="154">
        <v>57.524044913323195</v>
      </c>
    </row>
    <row r="89" spans="1:7" s="11" customFormat="1" ht="9" customHeight="1">
      <c r="A89" s="155" t="s">
        <v>86</v>
      </c>
      <c r="B89" s="156">
        <v>66.0632</v>
      </c>
      <c r="C89" s="156">
        <v>46.248525</v>
      </c>
      <c r="D89" s="156">
        <v>112.311725</v>
      </c>
      <c r="E89" s="157">
        <v>67.5289667896679</v>
      </c>
      <c r="F89" s="157">
        <v>49.07757062148427</v>
      </c>
      <c r="G89" s="157">
        <v>58.439899733364996</v>
      </c>
    </row>
    <row r="90" spans="1:7" s="11" customFormat="1" ht="9" customHeight="1">
      <c r="A90" s="155" t="s">
        <v>87</v>
      </c>
      <c r="B90" s="156">
        <v>70.288425</v>
      </c>
      <c r="C90" s="156">
        <v>50.06665</v>
      </c>
      <c r="D90" s="156">
        <v>120.355075</v>
      </c>
      <c r="E90" s="157">
        <v>68.46736960335252</v>
      </c>
      <c r="F90" s="157">
        <v>49.92701788672505</v>
      </c>
      <c r="G90" s="157">
        <v>59.21625282579779</v>
      </c>
    </row>
    <row r="91" spans="1:7" s="11" customFormat="1" ht="9" customHeight="1">
      <c r="A91" s="155" t="s">
        <v>88</v>
      </c>
      <c r="B91" s="156">
        <v>71.981475</v>
      </c>
      <c r="C91" s="156">
        <v>47.8291</v>
      </c>
      <c r="D91" s="156">
        <v>119.810575</v>
      </c>
      <c r="E91" s="157">
        <v>69.36842982015564</v>
      </c>
      <c r="F91" s="157">
        <v>46.08441697619133</v>
      </c>
      <c r="G91" s="157">
        <v>57.59395120886535</v>
      </c>
    </row>
    <row r="92" spans="1:7" s="11" customFormat="1" ht="9" customHeight="1">
      <c r="A92" s="155" t="s">
        <v>89</v>
      </c>
      <c r="B92" s="156">
        <v>84.684175</v>
      </c>
      <c r="C92" s="156">
        <v>51.436525</v>
      </c>
      <c r="D92" s="156">
        <v>136.1207</v>
      </c>
      <c r="E92" s="157">
        <v>69.11707272102515</v>
      </c>
      <c r="F92" s="157">
        <v>41.74751462397637</v>
      </c>
      <c r="G92" s="157">
        <v>55.36248243127678</v>
      </c>
    </row>
    <row r="93" spans="1:7" s="11" customFormat="1" ht="9" customHeight="1">
      <c r="A93" s="10" t="s">
        <v>90</v>
      </c>
      <c r="B93" s="105">
        <v>63.959825</v>
      </c>
      <c r="C93" s="105">
        <v>41.7175</v>
      </c>
      <c r="D93" s="105">
        <v>105.677325</v>
      </c>
      <c r="E93" s="106">
        <v>63.873184741928426</v>
      </c>
      <c r="F93" s="106">
        <v>43.03133077506913</v>
      </c>
      <c r="G93" s="106">
        <v>53.54644909337155</v>
      </c>
    </row>
    <row r="94" spans="1:7" s="11" customFormat="1" ht="9" customHeight="1">
      <c r="A94" s="12" t="s">
        <v>91</v>
      </c>
      <c r="B94" s="33">
        <v>46.342125</v>
      </c>
      <c r="C94" s="33">
        <v>28.7138</v>
      </c>
      <c r="D94" s="33">
        <v>75.055925</v>
      </c>
      <c r="E94" s="107">
        <v>63.81369158977675</v>
      </c>
      <c r="F94" s="107">
        <v>40.57928684700965</v>
      </c>
      <c r="G94" s="107">
        <v>52.275618750789945</v>
      </c>
    </row>
    <row r="95" spans="1:7" s="11" customFormat="1" ht="9" customHeight="1">
      <c r="A95" s="12" t="s">
        <v>92</v>
      </c>
      <c r="B95" s="33">
        <v>17.6177</v>
      </c>
      <c r="C95" s="33">
        <v>13.0037</v>
      </c>
      <c r="D95" s="33">
        <v>30.6214</v>
      </c>
      <c r="E95" s="107">
        <v>64.02968028968749</v>
      </c>
      <c r="F95" s="107">
        <v>49.58717568504269</v>
      </c>
      <c r="G95" s="107">
        <v>56.916347914772004</v>
      </c>
    </row>
    <row r="96" spans="1:7" s="11" customFormat="1" ht="9" customHeight="1">
      <c r="A96" s="10" t="s">
        <v>93</v>
      </c>
      <c r="B96" s="105">
        <v>1044.687</v>
      </c>
      <c r="C96" s="105">
        <v>570.8714</v>
      </c>
      <c r="D96" s="105">
        <v>1615.5584</v>
      </c>
      <c r="E96" s="106">
        <v>53.26327193092782</v>
      </c>
      <c r="F96" s="106">
        <v>28.6978681216072</v>
      </c>
      <c r="G96" s="106">
        <v>40.85549943101759</v>
      </c>
    </row>
    <row r="97" spans="1:7" s="11" customFormat="1" ht="9" customHeight="1">
      <c r="A97" s="12" t="s">
        <v>94</v>
      </c>
      <c r="B97" s="33">
        <v>163.495025</v>
      </c>
      <c r="C97" s="33">
        <v>84.36715</v>
      </c>
      <c r="D97" s="33">
        <v>247.862175</v>
      </c>
      <c r="E97" s="107">
        <v>51.87036367018044</v>
      </c>
      <c r="F97" s="107">
        <v>26.310840087584854</v>
      </c>
      <c r="G97" s="107">
        <v>39.007642622245136</v>
      </c>
    </row>
    <row r="98" spans="1:7" s="11" customFormat="1" ht="9" customHeight="1">
      <c r="A98" s="12" t="s">
        <v>95</v>
      </c>
      <c r="B98" s="33">
        <v>50.505275</v>
      </c>
      <c r="C98" s="33">
        <v>25.58035</v>
      </c>
      <c r="D98" s="33">
        <v>76.085625</v>
      </c>
      <c r="E98" s="107">
        <v>53.817671815607106</v>
      </c>
      <c r="F98" s="107">
        <v>28.305911895374336</v>
      </c>
      <c r="G98" s="107">
        <v>41.08586408454059</v>
      </c>
    </row>
    <row r="99" spans="1:7" s="11" customFormat="1" ht="9" customHeight="1">
      <c r="A99" s="12" t="s">
        <v>96</v>
      </c>
      <c r="B99" s="33">
        <v>530.608225</v>
      </c>
      <c r="C99" s="33">
        <v>271.72825</v>
      </c>
      <c r="D99" s="33">
        <v>802.336475</v>
      </c>
      <c r="E99" s="107">
        <v>50.92821922202192</v>
      </c>
      <c r="F99" s="107">
        <v>25.361938643813108</v>
      </c>
      <c r="G99" s="107">
        <v>37.93241678409056</v>
      </c>
    </row>
    <row r="100" spans="1:7" s="11" customFormat="1" ht="9" customHeight="1">
      <c r="A100" s="12" t="s">
        <v>97</v>
      </c>
      <c r="B100" s="33">
        <v>83.306325</v>
      </c>
      <c r="C100" s="33">
        <v>60.2739</v>
      </c>
      <c r="D100" s="33">
        <v>143.580225</v>
      </c>
      <c r="E100" s="107">
        <v>59.02939772990845</v>
      </c>
      <c r="F100" s="107">
        <v>43.875400346866776</v>
      </c>
      <c r="G100" s="107">
        <v>51.47043810722957</v>
      </c>
    </row>
    <row r="101" spans="1:7" s="11" customFormat="1" ht="9" customHeight="1">
      <c r="A101" s="12" t="s">
        <v>98</v>
      </c>
      <c r="B101" s="33">
        <v>216.77215</v>
      </c>
      <c r="C101" s="33">
        <v>128.92175</v>
      </c>
      <c r="D101" s="33">
        <v>345.6939</v>
      </c>
      <c r="E101" s="107">
        <v>58.721858662958496</v>
      </c>
      <c r="F101" s="107">
        <v>34.841169045697846</v>
      </c>
      <c r="G101" s="107">
        <v>46.75023823442825</v>
      </c>
    </row>
    <row r="102" spans="1:7" s="11" customFormat="1" ht="9" customHeight="1">
      <c r="A102" s="10" t="s">
        <v>99</v>
      </c>
      <c r="B102" s="105">
        <v>785.852525</v>
      </c>
      <c r="C102" s="105">
        <v>435.15175</v>
      </c>
      <c r="D102" s="105">
        <v>1221.004275</v>
      </c>
      <c r="E102" s="106">
        <v>59.69477901228256</v>
      </c>
      <c r="F102" s="106">
        <v>32.81941748565727</v>
      </c>
      <c r="G102" s="106">
        <v>46.14937525484192</v>
      </c>
    </row>
    <row r="103" spans="1:7" s="11" customFormat="1" ht="9" customHeight="1">
      <c r="A103" s="12" t="s">
        <v>100</v>
      </c>
      <c r="B103" s="33">
        <v>106.91745</v>
      </c>
      <c r="C103" s="33">
        <v>53.352475</v>
      </c>
      <c r="D103" s="33">
        <v>160.269925</v>
      </c>
      <c r="E103" s="107">
        <v>52.28091380725406</v>
      </c>
      <c r="F103" s="107">
        <v>26.21874651856923</v>
      </c>
      <c r="G103" s="107">
        <v>39.29519288430082</v>
      </c>
    </row>
    <row r="104" spans="1:7" s="11" customFormat="1" ht="9" customHeight="1">
      <c r="A104" s="12" t="s">
        <v>101</v>
      </c>
      <c r="B104" s="33">
        <v>273.56695</v>
      </c>
      <c r="C104" s="33">
        <v>163.99815</v>
      </c>
      <c r="D104" s="33">
        <v>437.5651</v>
      </c>
      <c r="E104" s="107">
        <v>65.68185473267192</v>
      </c>
      <c r="F104" s="107">
        <v>39.612412059159766</v>
      </c>
      <c r="G104" s="107">
        <v>52.53688945707816</v>
      </c>
    </row>
    <row r="105" spans="1:7" s="11" customFormat="1" ht="9" customHeight="1">
      <c r="A105" s="12" t="s">
        <v>102</v>
      </c>
      <c r="B105" s="33">
        <v>111.351675</v>
      </c>
      <c r="C105" s="33">
        <v>55.6503</v>
      </c>
      <c r="D105" s="33">
        <v>167.001975</v>
      </c>
      <c r="E105" s="107">
        <v>61.001648149527064</v>
      </c>
      <c r="F105" s="107">
        <v>29.4392523364486</v>
      </c>
      <c r="G105" s="107">
        <v>45.01606235605721</v>
      </c>
    </row>
    <row r="106" spans="1:7" s="11" customFormat="1" ht="9" customHeight="1">
      <c r="A106" s="12" t="s">
        <v>103</v>
      </c>
      <c r="B106" s="33">
        <v>75.875075</v>
      </c>
      <c r="C106" s="33">
        <v>44.996725</v>
      </c>
      <c r="D106" s="33">
        <v>120.8718</v>
      </c>
      <c r="E106" s="107">
        <v>59.31377953351037</v>
      </c>
      <c r="F106" s="107">
        <v>34.6691300311297</v>
      </c>
      <c r="G106" s="107">
        <v>46.8647514802053</v>
      </c>
    </row>
    <row r="107" spans="1:7" s="11" customFormat="1" ht="9" customHeight="1">
      <c r="A107" s="12" t="s">
        <v>104</v>
      </c>
      <c r="B107" s="33">
        <v>141.772975</v>
      </c>
      <c r="C107" s="33">
        <v>81.369875</v>
      </c>
      <c r="D107" s="33">
        <v>223.14285</v>
      </c>
      <c r="E107" s="107">
        <v>56.32286656532008</v>
      </c>
      <c r="F107" s="107">
        <v>31.21936217560898</v>
      </c>
      <c r="G107" s="107">
        <v>43.56684238120528</v>
      </c>
    </row>
    <row r="108" spans="1:7" s="11" customFormat="1" ht="9" customHeight="1">
      <c r="A108" s="12" t="s">
        <v>149</v>
      </c>
      <c r="B108" s="33">
        <v>76.3684</v>
      </c>
      <c r="C108" s="33">
        <v>35.784225</v>
      </c>
      <c r="D108" s="33">
        <v>112.152625</v>
      </c>
      <c r="E108" s="107">
        <v>57.51538130793017</v>
      </c>
      <c r="F108" s="107">
        <v>27.625764552565524</v>
      </c>
      <c r="G108" s="107">
        <v>42.58323336157153</v>
      </c>
    </row>
    <row r="109" spans="1:7" s="11" customFormat="1" ht="9" customHeight="1">
      <c r="A109" s="10" t="s">
        <v>105</v>
      </c>
      <c r="B109" s="105">
        <v>118.093675</v>
      </c>
      <c r="C109" s="105">
        <v>69.153925</v>
      </c>
      <c r="D109" s="105">
        <v>187.2476</v>
      </c>
      <c r="E109" s="106">
        <v>63.36071694466357</v>
      </c>
      <c r="F109" s="106">
        <v>37.726340002189204</v>
      </c>
      <c r="G109" s="106">
        <v>50.61066942513498</v>
      </c>
    </row>
    <row r="110" spans="1:7" s="11" customFormat="1" ht="9" customHeight="1">
      <c r="A110" s="12" t="s">
        <v>106</v>
      </c>
      <c r="B110" s="33">
        <v>76.799375</v>
      </c>
      <c r="C110" s="33">
        <v>43.935925</v>
      </c>
      <c r="D110" s="33">
        <v>120.7353</v>
      </c>
      <c r="E110" s="107">
        <v>63.64536390145458</v>
      </c>
      <c r="F110" s="107">
        <v>36.98012142030315</v>
      </c>
      <c r="G110" s="107">
        <v>50.39779569185727</v>
      </c>
    </row>
    <row r="111" spans="1:7" s="11" customFormat="1" ht="9" customHeight="1">
      <c r="A111" s="12" t="s">
        <v>107</v>
      </c>
      <c r="B111" s="33">
        <v>41.2943</v>
      </c>
      <c r="C111" s="33">
        <v>25.218</v>
      </c>
      <c r="D111" s="33">
        <v>66.5123</v>
      </c>
      <c r="E111" s="107">
        <v>62.83496386196787</v>
      </c>
      <c r="F111" s="107">
        <v>39.095725341711606</v>
      </c>
      <c r="G111" s="107">
        <v>51.002588340564536</v>
      </c>
    </row>
    <row r="112" spans="1:7" s="11" customFormat="1" ht="9" customHeight="1">
      <c r="A112" s="10" t="s">
        <v>108</v>
      </c>
      <c r="B112" s="105">
        <v>340.359925</v>
      </c>
      <c r="C112" s="105">
        <v>186.690475</v>
      </c>
      <c r="D112" s="105">
        <v>527.0504</v>
      </c>
      <c r="E112" s="106">
        <v>53.30264572820782</v>
      </c>
      <c r="F112" s="106">
        <v>28.980412104762454</v>
      </c>
      <c r="G112" s="106">
        <v>41.07061739546178</v>
      </c>
    </row>
    <row r="113" spans="1:7" s="11" customFormat="1" ht="9" customHeight="1">
      <c r="A113" s="12" t="s">
        <v>109</v>
      </c>
      <c r="B113" s="33">
        <v>131.7318</v>
      </c>
      <c r="C113" s="33">
        <v>68.280325</v>
      </c>
      <c r="D113" s="33">
        <v>200.012125</v>
      </c>
      <c r="E113" s="107">
        <v>56.7751400950898</v>
      </c>
      <c r="F113" s="107">
        <v>29.20100624904928</v>
      </c>
      <c r="G113" s="107">
        <v>42.918725949110055</v>
      </c>
    </row>
    <row r="114" spans="1:7" s="11" customFormat="1" ht="9" customHeight="1">
      <c r="A114" s="12" t="s">
        <v>110</v>
      </c>
      <c r="B114" s="33">
        <v>67.792725</v>
      </c>
      <c r="C114" s="33">
        <v>41.916025</v>
      </c>
      <c r="D114" s="33">
        <v>109.70875</v>
      </c>
      <c r="E114" s="107">
        <v>58.00143435712659</v>
      </c>
      <c r="F114" s="107">
        <v>34.632537492999234</v>
      </c>
      <c r="G114" s="107">
        <v>46.17418821388847</v>
      </c>
    </row>
    <row r="115" spans="1:7" s="11" customFormat="1" ht="9" customHeight="1">
      <c r="A115" s="12" t="s">
        <v>111</v>
      </c>
      <c r="B115" s="33">
        <v>90.9034</v>
      </c>
      <c r="C115" s="33">
        <v>50.84475</v>
      </c>
      <c r="D115" s="33">
        <v>141.74815</v>
      </c>
      <c r="E115" s="107">
        <v>50.99141965951085</v>
      </c>
      <c r="F115" s="107">
        <v>27.927947134019398</v>
      </c>
      <c r="G115" s="107">
        <v>39.322865883297695</v>
      </c>
    </row>
    <row r="116" spans="1:7" s="11" customFormat="1" ht="9" customHeight="1">
      <c r="A116" s="12" t="s">
        <v>112</v>
      </c>
      <c r="B116" s="33">
        <v>25.45305</v>
      </c>
      <c r="C116" s="33">
        <v>11.93325</v>
      </c>
      <c r="D116" s="33">
        <v>37.3863</v>
      </c>
      <c r="E116" s="107">
        <v>43.15916614753449</v>
      </c>
      <c r="F116" s="107">
        <v>21.30422790207701</v>
      </c>
      <c r="G116" s="107">
        <v>32.409718085001074</v>
      </c>
    </row>
    <row r="117" spans="1:7" s="11" customFormat="1" ht="9" customHeight="1">
      <c r="A117" s="12" t="s">
        <v>113</v>
      </c>
      <c r="B117" s="33">
        <v>24.47895</v>
      </c>
      <c r="C117" s="33">
        <v>13.716125</v>
      </c>
      <c r="D117" s="33">
        <v>38.195075</v>
      </c>
      <c r="E117" s="107">
        <v>46.54367042173522</v>
      </c>
      <c r="F117" s="107">
        <v>27.012942188131245</v>
      </c>
      <c r="G117" s="107">
        <v>36.792508961254846</v>
      </c>
    </row>
    <row r="118" spans="1:7" s="11" customFormat="1" ht="9" customHeight="1">
      <c r="A118" s="10" t="s">
        <v>114</v>
      </c>
      <c r="B118" s="105">
        <v>862.2076</v>
      </c>
      <c r="C118" s="105">
        <v>486.877225</v>
      </c>
      <c r="D118" s="105">
        <v>1349.084825</v>
      </c>
      <c r="E118" s="106">
        <v>52.91303303968884</v>
      </c>
      <c r="F118" s="106">
        <v>29.311011884913768</v>
      </c>
      <c r="G118" s="106">
        <v>40.99555804737533</v>
      </c>
    </row>
    <row r="119" spans="1:7" s="11" customFormat="1" ht="9" customHeight="1">
      <c r="A119" s="12" t="s">
        <v>115</v>
      </c>
      <c r="B119" s="33">
        <v>75.149525</v>
      </c>
      <c r="C119" s="33">
        <v>43.274625</v>
      </c>
      <c r="D119" s="33">
        <v>118.42415</v>
      </c>
      <c r="E119" s="107">
        <v>53.265331790234114</v>
      </c>
      <c r="F119" s="107">
        <v>31.210853664482457</v>
      </c>
      <c r="G119" s="107">
        <v>42.24132880849902</v>
      </c>
    </row>
    <row r="120" spans="1:7" s="11" customFormat="1" ht="9" customHeight="1">
      <c r="A120" s="12" t="s">
        <v>116</v>
      </c>
      <c r="B120" s="33">
        <v>202.1431</v>
      </c>
      <c r="C120" s="33">
        <v>122.477775</v>
      </c>
      <c r="D120" s="33">
        <v>324.620875</v>
      </c>
      <c r="E120" s="107">
        <v>50.17546623621803</v>
      </c>
      <c r="F120" s="107">
        <v>29.207639520060134</v>
      </c>
      <c r="G120" s="107">
        <v>39.510907365365725</v>
      </c>
    </row>
    <row r="121" spans="1:7" s="11" customFormat="1" ht="9" customHeight="1">
      <c r="A121" s="12" t="s">
        <v>117</v>
      </c>
      <c r="B121" s="33">
        <v>104.8708</v>
      </c>
      <c r="C121" s="33">
        <v>65.366375</v>
      </c>
      <c r="D121" s="33">
        <v>170.237175</v>
      </c>
      <c r="E121" s="107">
        <v>52.063313652924435</v>
      </c>
      <c r="F121" s="107">
        <v>31.70918786729787</v>
      </c>
      <c r="G121" s="107">
        <v>41.73865786224164</v>
      </c>
    </row>
    <row r="122" spans="1:7" s="11" customFormat="1" ht="9" customHeight="1">
      <c r="A122" s="12" t="s">
        <v>118</v>
      </c>
      <c r="B122" s="33">
        <v>74.6887</v>
      </c>
      <c r="C122" s="33">
        <v>37.794</v>
      </c>
      <c r="D122" s="33">
        <v>112.4827</v>
      </c>
      <c r="E122" s="107">
        <v>53.649460876867124</v>
      </c>
      <c r="F122" s="107">
        <v>26.66499560987969</v>
      </c>
      <c r="G122" s="107">
        <v>40.03186662296553</v>
      </c>
    </row>
    <row r="123" spans="1:7" s="11" customFormat="1" ht="9" customHeight="1">
      <c r="A123" s="12" t="s">
        <v>119</v>
      </c>
      <c r="B123" s="33">
        <v>47.17975</v>
      </c>
      <c r="C123" s="33">
        <v>18.401225</v>
      </c>
      <c r="D123" s="33">
        <v>65.580975</v>
      </c>
      <c r="E123" s="107">
        <v>55.58890570975352</v>
      </c>
      <c r="F123" s="107">
        <v>20.748109516990947</v>
      </c>
      <c r="G123" s="107">
        <v>37.8997347859006</v>
      </c>
    </row>
    <row r="124" spans="1:7" s="11" customFormat="1" ht="9" customHeight="1">
      <c r="A124" s="12" t="s">
        <v>120</v>
      </c>
      <c r="B124" s="33">
        <v>30.4427</v>
      </c>
      <c r="C124" s="33">
        <v>14.9195</v>
      </c>
      <c r="D124" s="33">
        <v>45.3622</v>
      </c>
      <c r="E124" s="107">
        <v>57.0837698631205</v>
      </c>
      <c r="F124" s="107">
        <v>27.064769441717818</v>
      </c>
      <c r="G124" s="107">
        <v>41.920806185488445</v>
      </c>
    </row>
    <row r="125" spans="1:7" s="11" customFormat="1" ht="9" customHeight="1">
      <c r="A125" s="12" t="s">
        <v>121</v>
      </c>
      <c r="B125" s="33">
        <v>185.597025</v>
      </c>
      <c r="C125" s="33">
        <v>107.100875</v>
      </c>
      <c r="D125" s="33">
        <v>292.6979</v>
      </c>
      <c r="E125" s="107">
        <v>50.680064556715024</v>
      </c>
      <c r="F125" s="107">
        <v>28.7794225668203</v>
      </c>
      <c r="G125" s="107">
        <v>39.58417859838586</v>
      </c>
    </row>
    <row r="126" spans="1:7" s="11" customFormat="1" ht="9" customHeight="1">
      <c r="A126" s="12" t="s">
        <v>122</v>
      </c>
      <c r="B126" s="33">
        <v>71.384775</v>
      </c>
      <c r="C126" s="33">
        <v>41.294975</v>
      </c>
      <c r="D126" s="33">
        <v>112.67975</v>
      </c>
      <c r="E126" s="107">
        <v>65.43735699363165</v>
      </c>
      <c r="F126" s="107">
        <v>38.83703380551772</v>
      </c>
      <c r="G126" s="107">
        <v>52.34061581826662</v>
      </c>
    </row>
    <row r="127" spans="1:7" s="11" customFormat="1" ht="9" customHeight="1">
      <c r="A127" s="12" t="s">
        <v>123</v>
      </c>
      <c r="B127" s="33">
        <v>70.751225</v>
      </c>
      <c r="C127" s="33">
        <v>36.247875</v>
      </c>
      <c r="D127" s="33">
        <v>106.9991</v>
      </c>
      <c r="E127" s="107">
        <v>53.85654493110983</v>
      </c>
      <c r="F127" s="107">
        <v>27.213384615775905</v>
      </c>
      <c r="G127" s="107">
        <v>40.55850489878717</v>
      </c>
    </row>
    <row r="128" spans="1:7" s="11" customFormat="1" ht="9" customHeight="1">
      <c r="A128" s="10" t="s">
        <v>124</v>
      </c>
      <c r="B128" s="105">
        <v>322.87925</v>
      </c>
      <c r="C128" s="105">
        <v>240.15495</v>
      </c>
      <c r="D128" s="105">
        <v>563.0342</v>
      </c>
      <c r="E128" s="106">
        <v>58.99674691855036</v>
      </c>
      <c r="F128" s="106">
        <v>45.09005881343803</v>
      </c>
      <c r="G128" s="106">
        <v>52.101245058162625</v>
      </c>
    </row>
    <row r="129" spans="1:7" s="11" customFormat="1" ht="9" customHeight="1">
      <c r="A129" s="12" t="s">
        <v>125</v>
      </c>
      <c r="B129" s="33">
        <v>99.83745</v>
      </c>
      <c r="C129" s="33">
        <v>67.124675</v>
      </c>
      <c r="D129" s="33">
        <v>166.962125</v>
      </c>
      <c r="E129" s="107">
        <v>59.43017958028937</v>
      </c>
      <c r="F129" s="107">
        <v>40.859992392986506</v>
      </c>
      <c r="G129" s="107">
        <v>50.2176190079596</v>
      </c>
    </row>
    <row r="130" spans="1:7" s="11" customFormat="1" ht="9" customHeight="1">
      <c r="A130" s="12" t="s">
        <v>126</v>
      </c>
      <c r="B130" s="33">
        <v>37.323725</v>
      </c>
      <c r="C130" s="33">
        <v>29.64155</v>
      </c>
      <c r="D130" s="33">
        <v>66.965275</v>
      </c>
      <c r="E130" s="107">
        <v>53.633404192032216</v>
      </c>
      <c r="F130" s="107">
        <v>45.077938945716326</v>
      </c>
      <c r="G130" s="107">
        <v>49.43061007484602</v>
      </c>
    </row>
    <row r="131" spans="1:7" s="11" customFormat="1" ht="9" customHeight="1">
      <c r="A131" s="12" t="s">
        <v>127</v>
      </c>
      <c r="B131" s="33">
        <v>90.204925</v>
      </c>
      <c r="C131" s="33">
        <v>76.566575</v>
      </c>
      <c r="D131" s="33">
        <v>166.7715</v>
      </c>
      <c r="E131" s="107">
        <v>62.285438957837215</v>
      </c>
      <c r="F131" s="107">
        <v>52.97406316112638</v>
      </c>
      <c r="G131" s="107">
        <v>57.604895089425156</v>
      </c>
    </row>
    <row r="132" spans="1:7" s="11" customFormat="1" ht="9" customHeight="1">
      <c r="A132" s="12" t="s">
        <v>128</v>
      </c>
      <c r="B132" s="33">
        <v>30.694875</v>
      </c>
      <c r="C132" s="33">
        <v>22.20605</v>
      </c>
      <c r="D132" s="33">
        <v>52.900925</v>
      </c>
      <c r="E132" s="107">
        <v>60.029425322640996</v>
      </c>
      <c r="F132" s="107">
        <v>45.136714570608014</v>
      </c>
      <c r="G132" s="107">
        <v>52.67934998018232</v>
      </c>
    </row>
    <row r="133" spans="1:7" s="11" customFormat="1" ht="9" customHeight="1">
      <c r="A133" s="12" t="s">
        <v>181</v>
      </c>
      <c r="B133" s="33">
        <v>64.818275</v>
      </c>
      <c r="C133" s="33">
        <v>44.6161</v>
      </c>
      <c r="D133" s="33">
        <v>109.434375</v>
      </c>
      <c r="E133" s="107">
        <v>56.97858480168959</v>
      </c>
      <c r="F133" s="107">
        <v>40.872182257644816</v>
      </c>
      <c r="G133" s="107">
        <v>49.0790865721751</v>
      </c>
    </row>
    <row r="134" spans="1:7" s="11" customFormat="1" ht="9" customHeight="1">
      <c r="A134" s="86" t="s">
        <v>129</v>
      </c>
      <c r="B134" s="105">
        <v>13280.43995</v>
      </c>
      <c r="C134" s="105">
        <v>9623.3219</v>
      </c>
      <c r="D134" s="105">
        <v>22903.76185</v>
      </c>
      <c r="E134" s="106">
        <v>67.20807483774733</v>
      </c>
      <c r="F134" s="106">
        <v>49.00226406237878</v>
      </c>
      <c r="G134" s="106">
        <v>58.082121286251805</v>
      </c>
    </row>
    <row r="135" spans="1:7" ht="3.75" customHeight="1">
      <c r="A135" s="41"/>
      <c r="B135" s="41"/>
      <c r="C135" s="41"/>
      <c r="D135" s="41"/>
      <c r="E135" s="41"/>
      <c r="F135" s="41"/>
      <c r="G135" s="41"/>
    </row>
    <row r="136" ht="9">
      <c r="D136" s="11"/>
    </row>
  </sheetData>
  <sheetProtection/>
  <mergeCells count="3">
    <mergeCell ref="A4:A5"/>
    <mergeCell ref="B4:D4"/>
    <mergeCell ref="E4:G4"/>
  </mergeCells>
  <printOptions horizontalCentered="1"/>
  <pageMargins left="1.1416666666666666" right="1.1416666666666666" top="0.6298611111111111" bottom="2.165277777777778" header="0.5118055555555556" footer="0.5118055555555556"/>
  <pageSetup horizontalDpi="600" verticalDpi="600" orientation="portrait" paperSize="9" scale="93" r:id="rId1"/>
  <rowBreaks count="1" manualBreakCount="1">
    <brk id="72" max="6" man="1"/>
  </rowBreaks>
</worksheet>
</file>

<file path=xl/worksheets/sheet5.xml><?xml version="1.0" encoding="utf-8"?>
<worksheet xmlns="http://schemas.openxmlformats.org/spreadsheetml/2006/main" xmlns:r="http://schemas.openxmlformats.org/officeDocument/2006/relationships">
  <dimension ref="A1:W136"/>
  <sheetViews>
    <sheetView zoomScale="106" zoomScaleNormal="106" zoomScalePageLayoutView="0" workbookViewId="0" topLeftCell="A1">
      <pane ySplit="5" topLeftCell="A18" activePane="bottomLeft" state="frozen"/>
      <selection pane="topLeft" activeCell="A1" sqref="A1"/>
      <selection pane="bottomLeft" activeCell="W34" sqref="W34"/>
    </sheetView>
  </sheetViews>
  <sheetFormatPr defaultColWidth="6.8515625" defaultRowHeight="12.75"/>
  <cols>
    <col min="1" max="1" width="18.8515625" style="0" customWidth="1"/>
    <col min="2" max="3" width="4.7109375" style="0" customWidth="1"/>
    <col min="4" max="4" width="4.7109375" style="28" customWidth="1"/>
    <col min="5" max="6" width="6.00390625" style="28" customWidth="1"/>
    <col min="7" max="7" width="5.8515625" style="28" customWidth="1"/>
    <col min="8" max="8" width="6.28125" style="28" customWidth="1"/>
    <col min="9" max="9" width="4.7109375" style="28" customWidth="1"/>
    <col min="10" max="10" width="5.57421875" style="28" customWidth="1"/>
    <col min="11" max="11" width="6.28125" style="28" customWidth="1"/>
    <col min="12" max="12" width="6.7109375" style="28" customWidth="1"/>
    <col min="13" max="13" width="6.28125" style="28" customWidth="1"/>
    <col min="14" max="14" width="7.00390625" style="28" customWidth="1"/>
    <col min="15" max="15" width="6.00390625" style="0" customWidth="1"/>
    <col min="16" max="16" width="6.28125" style="0" customWidth="1"/>
  </cols>
  <sheetData>
    <row r="1" spans="1:16" s="11" customFormat="1" ht="12" customHeight="1">
      <c r="A1" s="94" t="s">
        <v>189</v>
      </c>
      <c r="B1" s="15"/>
      <c r="C1" s="15"/>
      <c r="D1" s="102"/>
      <c r="E1" s="102"/>
      <c r="F1" s="102"/>
      <c r="G1" s="102"/>
      <c r="H1" s="102"/>
      <c r="I1" s="102"/>
      <c r="J1" s="102"/>
      <c r="K1" s="102"/>
      <c r="L1" s="102"/>
      <c r="M1" s="102"/>
      <c r="N1" s="102"/>
      <c r="O1" s="15"/>
      <c r="P1" s="15"/>
    </row>
    <row r="2" spans="1:16" ht="12.75">
      <c r="A2" s="16" t="s">
        <v>136</v>
      </c>
      <c r="B2" s="17"/>
      <c r="C2" s="17"/>
      <c r="D2" s="103"/>
      <c r="E2" s="103"/>
      <c r="F2" s="103"/>
      <c r="G2" s="103"/>
      <c r="H2" s="103"/>
      <c r="I2" s="103"/>
      <c r="J2" s="103"/>
      <c r="K2" s="103"/>
      <c r="L2" s="103"/>
      <c r="M2" s="103"/>
      <c r="N2" s="103"/>
      <c r="O2" s="17"/>
      <c r="P2" s="17"/>
    </row>
    <row r="4" spans="1:16" s="11" customFormat="1" ht="18" customHeight="1">
      <c r="A4" s="127" t="s">
        <v>3</v>
      </c>
      <c r="B4" s="126" t="s">
        <v>137</v>
      </c>
      <c r="C4" s="126"/>
      <c r="D4" s="126"/>
      <c r="E4" s="125" t="s">
        <v>182</v>
      </c>
      <c r="F4" s="125"/>
      <c r="G4" s="125"/>
      <c r="H4" s="125" t="s">
        <v>183</v>
      </c>
      <c r="I4" s="125"/>
      <c r="J4" s="125"/>
      <c r="K4" s="125" t="s">
        <v>138</v>
      </c>
      <c r="L4" s="125"/>
      <c r="M4" s="125"/>
      <c r="N4" s="126" t="s">
        <v>7</v>
      </c>
      <c r="O4" s="126"/>
      <c r="P4" s="126"/>
    </row>
    <row r="5" spans="1:16" s="11" customFormat="1" ht="28.5" customHeight="1">
      <c r="A5" s="127"/>
      <c r="B5" s="18" t="s">
        <v>139</v>
      </c>
      <c r="C5" s="18" t="s">
        <v>140</v>
      </c>
      <c r="D5" s="104" t="s">
        <v>7</v>
      </c>
      <c r="E5" s="104" t="s">
        <v>139</v>
      </c>
      <c r="F5" s="104" t="s">
        <v>140</v>
      </c>
      <c r="G5" s="104" t="s">
        <v>7</v>
      </c>
      <c r="H5" s="104" t="s">
        <v>139</v>
      </c>
      <c r="I5" s="104" t="s">
        <v>140</v>
      </c>
      <c r="J5" s="104" t="s">
        <v>7</v>
      </c>
      <c r="K5" s="104" t="s">
        <v>139</v>
      </c>
      <c r="L5" s="104" t="s">
        <v>140</v>
      </c>
      <c r="M5" s="104" t="s">
        <v>7</v>
      </c>
      <c r="N5" s="104" t="s">
        <v>139</v>
      </c>
      <c r="O5" s="18" t="s">
        <v>140</v>
      </c>
      <c r="P5" s="18" t="s">
        <v>7</v>
      </c>
    </row>
    <row r="6" ht="6" customHeight="1"/>
    <row r="7" spans="1:23" ht="9" customHeight="1">
      <c r="A7" s="10" t="s">
        <v>8</v>
      </c>
      <c r="B7" s="10">
        <v>17.0348</v>
      </c>
      <c r="C7" s="10">
        <v>43.971125</v>
      </c>
      <c r="D7" s="10">
        <v>61.005925</v>
      </c>
      <c r="E7" s="10">
        <v>420.02875</v>
      </c>
      <c r="F7" s="10">
        <v>33.46615</v>
      </c>
      <c r="G7" s="10">
        <v>453.4949</v>
      </c>
      <c r="H7" s="10">
        <v>58.899625</v>
      </c>
      <c r="I7" s="10">
        <v>52.910225</v>
      </c>
      <c r="J7" s="10">
        <v>111.80985</v>
      </c>
      <c r="K7" s="10">
        <v>880.678275</v>
      </c>
      <c r="L7" s="10">
        <v>270.9786</v>
      </c>
      <c r="M7" s="10">
        <v>1151.656875</v>
      </c>
      <c r="N7" s="10">
        <v>1376.64145</v>
      </c>
      <c r="O7" s="10">
        <v>401.3261</v>
      </c>
      <c r="P7" s="10">
        <v>1777.96755</v>
      </c>
      <c r="Q7" s="19"/>
      <c r="R7" s="95"/>
      <c r="S7" s="95"/>
      <c r="T7" s="95"/>
      <c r="U7" s="19"/>
      <c r="V7" s="19"/>
      <c r="W7" s="19"/>
    </row>
    <row r="8" spans="1:23" ht="9" customHeight="1">
      <c r="A8" s="12" t="s">
        <v>9</v>
      </c>
      <c r="B8" s="11">
        <v>2.06945</v>
      </c>
      <c r="C8" s="11">
        <v>8.11905</v>
      </c>
      <c r="D8" s="11">
        <v>10.1885</v>
      </c>
      <c r="E8" s="11">
        <v>209.719075</v>
      </c>
      <c r="F8" s="11">
        <v>10.45625</v>
      </c>
      <c r="G8" s="11">
        <v>220.175325</v>
      </c>
      <c r="H8" s="11">
        <v>29.3984</v>
      </c>
      <c r="I8" s="11">
        <v>24.96075</v>
      </c>
      <c r="J8" s="11">
        <v>54.35915</v>
      </c>
      <c r="K8" s="11">
        <v>479.878575</v>
      </c>
      <c r="L8" s="11">
        <v>142.089475</v>
      </c>
      <c r="M8" s="11">
        <v>621.96805</v>
      </c>
      <c r="N8" s="11">
        <v>721.0655</v>
      </c>
      <c r="O8" s="11">
        <v>185.625525</v>
      </c>
      <c r="P8" s="11">
        <v>906.691025</v>
      </c>
      <c r="Q8" s="19"/>
      <c r="R8" s="40"/>
      <c r="S8" s="40"/>
      <c r="T8" s="40"/>
      <c r="U8" s="19"/>
      <c r="V8" s="19"/>
      <c r="W8" s="19"/>
    </row>
    <row r="9" spans="1:23" ht="9" customHeight="1">
      <c r="A9" s="12" t="s">
        <v>10</v>
      </c>
      <c r="B9" s="11">
        <v>0.77915</v>
      </c>
      <c r="C9" s="11">
        <v>2.355</v>
      </c>
      <c r="D9" s="11">
        <v>3.13415</v>
      </c>
      <c r="E9" s="11">
        <v>15.7685</v>
      </c>
      <c r="F9" s="11">
        <v>1.00335</v>
      </c>
      <c r="G9" s="11">
        <v>16.77185</v>
      </c>
      <c r="H9" s="11">
        <v>3.35655</v>
      </c>
      <c r="I9" s="11">
        <v>1.077975</v>
      </c>
      <c r="J9" s="11">
        <v>4.434525</v>
      </c>
      <c r="K9" s="11">
        <v>34.4493</v>
      </c>
      <c r="L9" s="11">
        <v>9.08915</v>
      </c>
      <c r="M9" s="11">
        <v>43.53845</v>
      </c>
      <c r="N9" s="11">
        <v>54.3535</v>
      </c>
      <c r="O9" s="11">
        <v>13.525475</v>
      </c>
      <c r="P9" s="11">
        <v>67.878975</v>
      </c>
      <c r="Q9" s="19"/>
      <c r="R9" s="40"/>
      <c r="S9" s="40"/>
      <c r="T9" s="40"/>
      <c r="U9" s="19"/>
      <c r="V9" s="19"/>
      <c r="W9" s="19"/>
    </row>
    <row r="10" spans="1:23" ht="9" customHeight="1">
      <c r="A10" s="12" t="s">
        <v>11</v>
      </c>
      <c r="B10" s="11">
        <v>0.800525</v>
      </c>
      <c r="C10" s="11">
        <v>0.8191</v>
      </c>
      <c r="D10" s="11">
        <v>1.619625</v>
      </c>
      <c r="E10" s="11">
        <v>40.00825</v>
      </c>
      <c r="F10" s="11">
        <v>3.367275</v>
      </c>
      <c r="G10" s="11">
        <v>43.375525</v>
      </c>
      <c r="H10" s="11">
        <v>3.176375</v>
      </c>
      <c r="I10" s="11">
        <v>4.288175</v>
      </c>
      <c r="J10" s="11">
        <v>7.46455</v>
      </c>
      <c r="K10" s="11">
        <v>76.9195</v>
      </c>
      <c r="L10" s="11">
        <v>26.399525</v>
      </c>
      <c r="M10" s="11">
        <v>103.319025</v>
      </c>
      <c r="N10" s="11">
        <v>120.90465</v>
      </c>
      <c r="O10" s="11">
        <v>34.874075</v>
      </c>
      <c r="P10" s="11">
        <v>155.778725</v>
      </c>
      <c r="Q10" s="19"/>
      <c r="R10" s="40"/>
      <c r="S10" s="40"/>
      <c r="T10" s="40"/>
      <c r="U10" s="19"/>
      <c r="V10" s="19"/>
      <c r="W10" s="19"/>
    </row>
    <row r="11" spans="1:23" ht="9" customHeight="1">
      <c r="A11" s="12" t="s">
        <v>12</v>
      </c>
      <c r="B11" s="11">
        <v>7.541225</v>
      </c>
      <c r="C11" s="11">
        <v>20.876025</v>
      </c>
      <c r="D11" s="11">
        <v>28.41725</v>
      </c>
      <c r="E11" s="11">
        <v>66.36335</v>
      </c>
      <c r="F11" s="11">
        <v>7.0916</v>
      </c>
      <c r="G11" s="11">
        <v>73.45495</v>
      </c>
      <c r="H11" s="11">
        <v>8.079225</v>
      </c>
      <c r="I11" s="11">
        <v>9.687475</v>
      </c>
      <c r="J11" s="11">
        <v>17.7667</v>
      </c>
      <c r="K11" s="11">
        <v>103.7301</v>
      </c>
      <c r="L11" s="11">
        <v>35.4466</v>
      </c>
      <c r="M11" s="11">
        <v>139.1767</v>
      </c>
      <c r="N11" s="11">
        <v>185.7139</v>
      </c>
      <c r="O11" s="11">
        <v>73.1017</v>
      </c>
      <c r="P11" s="11">
        <v>258.8156</v>
      </c>
      <c r="Q11" s="19"/>
      <c r="R11" s="40"/>
      <c r="S11" s="40"/>
      <c r="T11" s="40"/>
      <c r="U11" s="19"/>
      <c r="V11" s="19"/>
      <c r="W11" s="19"/>
    </row>
    <row r="12" spans="1:23" ht="9" customHeight="1">
      <c r="A12" s="12" t="s">
        <v>13</v>
      </c>
      <c r="B12" s="11">
        <v>4.21655</v>
      </c>
      <c r="C12" s="11">
        <v>6.26175</v>
      </c>
      <c r="D12" s="11">
        <v>10.4783</v>
      </c>
      <c r="E12" s="11">
        <v>17.6384</v>
      </c>
      <c r="F12" s="11">
        <v>2.63895</v>
      </c>
      <c r="G12" s="11">
        <v>20.27735</v>
      </c>
      <c r="H12" s="11">
        <v>3.339375</v>
      </c>
      <c r="I12" s="11">
        <v>2.9008</v>
      </c>
      <c r="J12" s="11">
        <v>6.240175</v>
      </c>
      <c r="K12" s="11">
        <v>38.83735</v>
      </c>
      <c r="L12" s="11">
        <v>14.181725</v>
      </c>
      <c r="M12" s="11">
        <v>53.019075</v>
      </c>
      <c r="N12" s="11">
        <v>64.031675</v>
      </c>
      <c r="O12" s="11">
        <v>25.983225</v>
      </c>
      <c r="P12" s="11">
        <v>90.0149</v>
      </c>
      <c r="Q12" s="19"/>
      <c r="R12" s="40"/>
      <c r="S12" s="40"/>
      <c r="T12" s="40"/>
      <c r="U12" s="19"/>
      <c r="V12" s="19"/>
      <c r="W12" s="19"/>
    </row>
    <row r="13" spans="1:23" ht="9" customHeight="1">
      <c r="A13" s="12" t="s">
        <v>14</v>
      </c>
      <c r="B13" s="11">
        <v>1.13255</v>
      </c>
      <c r="C13" s="11">
        <v>3.8318</v>
      </c>
      <c r="D13" s="11">
        <v>4.96435</v>
      </c>
      <c r="E13" s="11">
        <v>39.0811</v>
      </c>
      <c r="F13" s="11">
        <v>5.3319</v>
      </c>
      <c r="G13" s="11">
        <v>44.413</v>
      </c>
      <c r="H13" s="11">
        <v>6.269425</v>
      </c>
      <c r="I13" s="11">
        <v>6.616225</v>
      </c>
      <c r="J13" s="11">
        <v>12.88565</v>
      </c>
      <c r="K13" s="11">
        <v>76.922</v>
      </c>
      <c r="L13" s="11">
        <v>24.4356</v>
      </c>
      <c r="M13" s="11">
        <v>101.3576</v>
      </c>
      <c r="N13" s="11">
        <v>123.405075</v>
      </c>
      <c r="O13" s="11">
        <v>40.215525</v>
      </c>
      <c r="P13" s="11">
        <v>163.6206</v>
      </c>
      <c r="Q13" s="19"/>
      <c r="R13" s="40"/>
      <c r="S13" s="40"/>
      <c r="T13" s="40"/>
      <c r="U13" s="19"/>
      <c r="V13" s="19"/>
      <c r="W13" s="19"/>
    </row>
    <row r="14" spans="1:23" ht="9" customHeight="1">
      <c r="A14" s="12" t="s">
        <v>15</v>
      </c>
      <c r="B14" s="11">
        <v>0.1854</v>
      </c>
      <c r="C14" s="11">
        <v>0.594825</v>
      </c>
      <c r="D14" s="11">
        <v>0.780225</v>
      </c>
      <c r="E14" s="11">
        <v>19.885</v>
      </c>
      <c r="F14" s="11">
        <v>2.124225</v>
      </c>
      <c r="G14" s="11">
        <v>22.009225</v>
      </c>
      <c r="H14" s="11">
        <v>2.137325</v>
      </c>
      <c r="I14" s="11">
        <v>1.75175</v>
      </c>
      <c r="J14" s="11">
        <v>3.889075</v>
      </c>
      <c r="K14" s="11">
        <v>35.099925</v>
      </c>
      <c r="L14" s="11">
        <v>9.999625</v>
      </c>
      <c r="M14" s="11">
        <v>45.09955</v>
      </c>
      <c r="N14" s="11">
        <v>57.30765</v>
      </c>
      <c r="O14" s="11">
        <v>14.470425</v>
      </c>
      <c r="P14" s="11">
        <v>71.778075</v>
      </c>
      <c r="Q14" s="19"/>
      <c r="R14" s="40"/>
      <c r="S14" s="40"/>
      <c r="T14" s="40"/>
      <c r="U14" s="19"/>
      <c r="V14" s="19"/>
      <c r="W14" s="19"/>
    </row>
    <row r="15" spans="1:23" ht="9" customHeight="1">
      <c r="A15" s="12" t="s">
        <v>150</v>
      </c>
      <c r="B15" s="11">
        <v>0.30995</v>
      </c>
      <c r="C15" s="11">
        <v>1.113575</v>
      </c>
      <c r="D15" s="11">
        <v>1.423525</v>
      </c>
      <c r="E15" s="11">
        <v>11.565075</v>
      </c>
      <c r="F15" s="11">
        <v>1.4526</v>
      </c>
      <c r="G15" s="11">
        <v>13.017675</v>
      </c>
      <c r="H15" s="11">
        <v>3.14295</v>
      </c>
      <c r="I15" s="11">
        <v>1.627075</v>
      </c>
      <c r="J15" s="11">
        <v>4.770025</v>
      </c>
      <c r="K15" s="11">
        <v>34.841525</v>
      </c>
      <c r="L15" s="11">
        <v>9.3369</v>
      </c>
      <c r="M15" s="11">
        <v>44.178425</v>
      </c>
      <c r="N15" s="11">
        <v>49.8595</v>
      </c>
      <c r="O15" s="11">
        <v>13.53015</v>
      </c>
      <c r="P15" s="11">
        <v>63.38965</v>
      </c>
      <c r="Q15" s="19"/>
      <c r="R15" s="40"/>
      <c r="S15" s="40"/>
      <c r="T15" s="40"/>
      <c r="U15" s="19"/>
      <c r="V15" s="19"/>
      <c r="W15" s="19"/>
    </row>
    <row r="16" spans="1:23" s="21" customFormat="1" ht="9" customHeight="1">
      <c r="A16" s="10" t="s">
        <v>16</v>
      </c>
      <c r="B16" s="10">
        <v>0.575475</v>
      </c>
      <c r="C16" s="10">
        <v>0.99755</v>
      </c>
      <c r="D16" s="10">
        <v>1.573025</v>
      </c>
      <c r="E16" s="10">
        <v>5.4318</v>
      </c>
      <c r="F16" s="10">
        <v>0.87455</v>
      </c>
      <c r="G16" s="10">
        <v>6.30635</v>
      </c>
      <c r="H16" s="10">
        <v>2.74635</v>
      </c>
      <c r="I16" s="10">
        <v>2.2805</v>
      </c>
      <c r="J16" s="10">
        <v>5.02685</v>
      </c>
      <c r="K16" s="10">
        <v>32.504875</v>
      </c>
      <c r="L16" s="10">
        <v>8.561275</v>
      </c>
      <c r="M16" s="10">
        <v>41.06615</v>
      </c>
      <c r="N16" s="10">
        <v>41.2585</v>
      </c>
      <c r="O16" s="10">
        <v>12.713875</v>
      </c>
      <c r="P16" s="10">
        <v>53.972375</v>
      </c>
      <c r="Q16" s="20"/>
      <c r="R16" s="95"/>
      <c r="S16" s="95"/>
      <c r="T16" s="95"/>
      <c r="U16" s="19"/>
      <c r="V16" s="19"/>
      <c r="W16" s="19"/>
    </row>
    <row r="17" spans="1:23" ht="9" customHeight="1">
      <c r="A17" s="12" t="s">
        <v>17</v>
      </c>
      <c r="B17" s="11">
        <v>0.575475</v>
      </c>
      <c r="C17" s="11">
        <v>0.99755</v>
      </c>
      <c r="D17" s="11">
        <v>1.573025</v>
      </c>
      <c r="E17" s="11">
        <v>5.4318</v>
      </c>
      <c r="F17" s="11">
        <v>0.87455</v>
      </c>
      <c r="G17" s="11">
        <v>6.30635</v>
      </c>
      <c r="H17" s="11">
        <v>2.74635</v>
      </c>
      <c r="I17" s="11">
        <v>2.2805</v>
      </c>
      <c r="J17" s="11">
        <v>5.02685</v>
      </c>
      <c r="K17" s="11">
        <v>32.504875</v>
      </c>
      <c r="L17" s="11">
        <v>8.561275</v>
      </c>
      <c r="M17" s="11">
        <v>41.06615</v>
      </c>
      <c r="N17" s="11">
        <v>41.2585</v>
      </c>
      <c r="O17" s="11">
        <v>12.713875</v>
      </c>
      <c r="P17" s="11">
        <v>53.972375</v>
      </c>
      <c r="Q17" s="19"/>
      <c r="R17" s="40"/>
      <c r="S17" s="40"/>
      <c r="T17" s="40"/>
      <c r="U17" s="19"/>
      <c r="V17" s="19"/>
      <c r="W17" s="19"/>
    </row>
    <row r="18" spans="1:23" s="21" customFormat="1" ht="9" customHeight="1">
      <c r="A18" s="10" t="s">
        <v>18</v>
      </c>
      <c r="B18" s="10">
        <v>29.144775</v>
      </c>
      <c r="C18" s="10">
        <v>41.867225</v>
      </c>
      <c r="D18" s="10">
        <v>71.012</v>
      </c>
      <c r="E18" s="10">
        <v>1045.370725</v>
      </c>
      <c r="F18" s="10">
        <v>97.335775</v>
      </c>
      <c r="G18" s="10">
        <v>1142.7065</v>
      </c>
      <c r="H18" s="10">
        <v>153.980525</v>
      </c>
      <c r="I18" s="10">
        <v>91.062325</v>
      </c>
      <c r="J18" s="10">
        <v>245.04285</v>
      </c>
      <c r="K18" s="10">
        <v>2293.3521</v>
      </c>
      <c r="L18" s="10">
        <v>653.6374</v>
      </c>
      <c r="M18" s="10">
        <v>2946.9895</v>
      </c>
      <c r="N18" s="10">
        <v>3521.848125</v>
      </c>
      <c r="O18" s="10">
        <v>883.902725</v>
      </c>
      <c r="P18" s="10">
        <v>4405.75085</v>
      </c>
      <c r="Q18" s="20"/>
      <c r="R18" s="95"/>
      <c r="S18" s="95"/>
      <c r="T18" s="95"/>
      <c r="U18" s="19"/>
      <c r="V18" s="19"/>
      <c r="W18" s="19"/>
    </row>
    <row r="19" spans="1:23" ht="9" customHeight="1">
      <c r="A19" s="12" t="s">
        <v>19</v>
      </c>
      <c r="B19" s="11">
        <v>0.688275</v>
      </c>
      <c r="C19" s="11">
        <v>0.963625</v>
      </c>
      <c r="D19" s="11">
        <v>1.6519</v>
      </c>
      <c r="E19" s="11">
        <v>108.141325</v>
      </c>
      <c r="F19" s="11">
        <v>8.3637</v>
      </c>
      <c r="G19" s="11">
        <v>116.505025</v>
      </c>
      <c r="H19" s="11">
        <v>14.328775</v>
      </c>
      <c r="I19" s="11">
        <v>13.5391</v>
      </c>
      <c r="J19" s="11">
        <v>27.867875</v>
      </c>
      <c r="K19" s="11">
        <v>178.07315</v>
      </c>
      <c r="L19" s="11">
        <v>50.893675</v>
      </c>
      <c r="M19" s="11">
        <v>228.966825</v>
      </c>
      <c r="N19" s="11">
        <v>301.231525</v>
      </c>
      <c r="O19" s="11">
        <v>73.7601</v>
      </c>
      <c r="P19" s="11">
        <v>374.991625</v>
      </c>
      <c r="Q19" s="19"/>
      <c r="R19" s="40"/>
      <c r="S19" s="40"/>
      <c r="T19" s="40"/>
      <c r="U19" s="19"/>
      <c r="V19" s="19"/>
      <c r="W19" s="19"/>
    </row>
    <row r="20" spans="1:23" ht="9" customHeight="1">
      <c r="A20" s="12" t="s">
        <v>20</v>
      </c>
      <c r="B20" s="11">
        <v>0.350475</v>
      </c>
      <c r="C20" s="11">
        <v>0.8409</v>
      </c>
      <c r="D20" s="11">
        <v>1.191375</v>
      </c>
      <c r="E20" s="11">
        <v>69.5182</v>
      </c>
      <c r="F20" s="11">
        <v>8.588475</v>
      </c>
      <c r="G20" s="11">
        <v>78.106675</v>
      </c>
      <c r="H20" s="11">
        <v>9.626075</v>
      </c>
      <c r="I20" s="11">
        <v>6.139575</v>
      </c>
      <c r="J20" s="11">
        <v>15.76565</v>
      </c>
      <c r="K20" s="11">
        <v>125.873575</v>
      </c>
      <c r="L20" s="11">
        <v>39.80625</v>
      </c>
      <c r="M20" s="11">
        <v>165.679825</v>
      </c>
      <c r="N20" s="11">
        <v>205.368325</v>
      </c>
      <c r="O20" s="11">
        <v>55.3752</v>
      </c>
      <c r="P20" s="11">
        <v>260.743525</v>
      </c>
      <c r="Q20" s="19"/>
      <c r="R20" s="40"/>
      <c r="S20" s="40"/>
      <c r="T20" s="40"/>
      <c r="U20" s="19"/>
      <c r="V20" s="19"/>
      <c r="W20" s="19"/>
    </row>
    <row r="21" spans="1:23" ht="9" customHeight="1">
      <c r="A21" s="12" t="s">
        <v>21</v>
      </c>
      <c r="B21" s="11">
        <v>0.558925</v>
      </c>
      <c r="C21" s="11">
        <v>1.323375</v>
      </c>
      <c r="D21" s="11">
        <v>1.8823</v>
      </c>
      <c r="E21" s="11">
        <v>15.440775</v>
      </c>
      <c r="F21" s="11">
        <v>2.427125</v>
      </c>
      <c r="G21" s="11">
        <v>17.8679</v>
      </c>
      <c r="H21" s="11">
        <v>3.64885</v>
      </c>
      <c r="I21" s="11">
        <v>2.7903</v>
      </c>
      <c r="J21" s="11">
        <v>6.43915</v>
      </c>
      <c r="K21" s="11">
        <v>36.59175</v>
      </c>
      <c r="L21" s="11">
        <v>12.60425</v>
      </c>
      <c r="M21" s="11">
        <v>49.196</v>
      </c>
      <c r="N21" s="11">
        <v>56.2403</v>
      </c>
      <c r="O21" s="11">
        <v>19.14505</v>
      </c>
      <c r="P21" s="11">
        <v>75.38535</v>
      </c>
      <c r="Q21" s="19"/>
      <c r="R21" s="40"/>
      <c r="S21" s="40"/>
      <c r="T21" s="40"/>
      <c r="U21" s="19"/>
      <c r="V21" s="19"/>
      <c r="W21" s="19"/>
    </row>
    <row r="22" spans="1:23" ht="9" customHeight="1">
      <c r="A22" s="12" t="s">
        <v>22</v>
      </c>
      <c r="B22" s="11">
        <v>3.506125</v>
      </c>
      <c r="C22" s="11">
        <v>3.252925</v>
      </c>
      <c r="D22" s="11">
        <v>6.75905</v>
      </c>
      <c r="E22" s="11">
        <v>229.457675</v>
      </c>
      <c r="F22" s="11">
        <v>23.845475</v>
      </c>
      <c r="G22" s="11">
        <v>253.30315</v>
      </c>
      <c r="H22" s="11">
        <v>41.869275</v>
      </c>
      <c r="I22" s="11">
        <v>21.48205</v>
      </c>
      <c r="J22" s="11">
        <v>63.351325</v>
      </c>
      <c r="K22" s="11">
        <v>907.846825</v>
      </c>
      <c r="L22" s="11">
        <v>244.682225</v>
      </c>
      <c r="M22" s="11">
        <v>1152.52905</v>
      </c>
      <c r="N22" s="11">
        <v>1182.6799</v>
      </c>
      <c r="O22" s="11">
        <v>293.262675</v>
      </c>
      <c r="P22" s="11">
        <v>1475.942575</v>
      </c>
      <c r="Q22" s="19"/>
      <c r="R22" s="40"/>
      <c r="S22" s="40"/>
      <c r="T22" s="40"/>
      <c r="U22" s="19"/>
      <c r="V22" s="19"/>
      <c r="W22" s="19"/>
    </row>
    <row r="23" spans="1:23" ht="9" customHeight="1">
      <c r="A23" s="12" t="s">
        <v>23</v>
      </c>
      <c r="B23" s="11">
        <v>3.546825</v>
      </c>
      <c r="C23" s="11">
        <v>7.53275</v>
      </c>
      <c r="D23" s="11">
        <v>11.079575</v>
      </c>
      <c r="E23" s="11">
        <v>152.680425</v>
      </c>
      <c r="F23" s="11">
        <v>12.22775</v>
      </c>
      <c r="G23" s="11">
        <v>164.908175</v>
      </c>
      <c r="H23" s="11">
        <v>26.43655</v>
      </c>
      <c r="I23" s="11">
        <v>12.2975</v>
      </c>
      <c r="J23" s="11">
        <v>38.73405</v>
      </c>
      <c r="K23" s="11">
        <v>207.081125</v>
      </c>
      <c r="L23" s="11">
        <v>60.39265</v>
      </c>
      <c r="M23" s="11">
        <v>267.473775</v>
      </c>
      <c r="N23" s="11">
        <v>389.744925</v>
      </c>
      <c r="O23" s="11">
        <v>92.45065</v>
      </c>
      <c r="P23" s="11">
        <v>482.195575</v>
      </c>
      <c r="Q23" s="19"/>
      <c r="R23" s="40"/>
      <c r="S23" s="40"/>
      <c r="T23" s="40"/>
      <c r="U23" s="19"/>
      <c r="V23" s="19"/>
      <c r="W23" s="19"/>
    </row>
    <row r="24" spans="1:23" ht="9" customHeight="1">
      <c r="A24" s="12" t="s">
        <v>24</v>
      </c>
      <c r="B24" s="11">
        <v>4.333825</v>
      </c>
      <c r="C24" s="11">
        <v>10.262075</v>
      </c>
      <c r="D24" s="11">
        <v>14.5959</v>
      </c>
      <c r="E24" s="11">
        <v>172.70365</v>
      </c>
      <c r="F24" s="11">
        <v>14.6593</v>
      </c>
      <c r="G24" s="11">
        <v>187.36295</v>
      </c>
      <c r="H24" s="11">
        <v>27.90685</v>
      </c>
      <c r="I24" s="11">
        <v>10.736575</v>
      </c>
      <c r="J24" s="11">
        <v>38.643425</v>
      </c>
      <c r="K24" s="11">
        <v>233.281975</v>
      </c>
      <c r="L24" s="11">
        <v>73.789275</v>
      </c>
      <c r="M24" s="11">
        <v>307.07125</v>
      </c>
      <c r="N24" s="11">
        <v>438.2263</v>
      </c>
      <c r="O24" s="11">
        <v>109.447225</v>
      </c>
      <c r="P24" s="11">
        <v>547.673525</v>
      </c>
      <c r="Q24" s="19"/>
      <c r="R24" s="40"/>
      <c r="S24" s="40"/>
      <c r="T24" s="40"/>
      <c r="U24" s="19"/>
      <c r="V24" s="19"/>
      <c r="W24" s="19"/>
    </row>
    <row r="25" spans="1:23" ht="9" customHeight="1">
      <c r="A25" s="12" t="s">
        <v>25</v>
      </c>
      <c r="B25" s="11">
        <v>4.60545</v>
      </c>
      <c r="C25" s="11">
        <v>5.8902</v>
      </c>
      <c r="D25" s="11">
        <v>10.49565</v>
      </c>
      <c r="E25" s="11">
        <v>46.192725</v>
      </c>
      <c r="F25" s="11">
        <v>5.5721</v>
      </c>
      <c r="G25" s="11">
        <v>51.764825</v>
      </c>
      <c r="H25" s="11">
        <v>7.918175</v>
      </c>
      <c r="I25" s="11">
        <v>4.280325</v>
      </c>
      <c r="J25" s="11">
        <v>12.1985</v>
      </c>
      <c r="K25" s="11">
        <v>118.28185</v>
      </c>
      <c r="L25" s="11">
        <v>37.03775</v>
      </c>
      <c r="M25" s="11">
        <v>155.3196</v>
      </c>
      <c r="N25" s="11">
        <v>176.9982</v>
      </c>
      <c r="O25" s="11">
        <v>52.780375</v>
      </c>
      <c r="P25" s="11">
        <v>229.778575</v>
      </c>
      <c r="Q25" s="19"/>
      <c r="R25" s="40"/>
      <c r="S25" s="40"/>
      <c r="T25" s="40"/>
      <c r="U25" s="19"/>
      <c r="V25" s="19"/>
      <c r="W25" s="19"/>
    </row>
    <row r="26" spans="1:23" ht="9" customHeight="1">
      <c r="A26" s="12" t="s">
        <v>26</v>
      </c>
      <c r="B26" s="11">
        <v>4.973075</v>
      </c>
      <c r="C26" s="11">
        <v>2.365625</v>
      </c>
      <c r="D26" s="11">
        <v>7.3387</v>
      </c>
      <c r="E26" s="11">
        <v>38.875725</v>
      </c>
      <c r="F26" s="11">
        <v>2.99495</v>
      </c>
      <c r="G26" s="11">
        <v>41.870675</v>
      </c>
      <c r="H26" s="11">
        <v>1.934625</v>
      </c>
      <c r="I26" s="11">
        <v>2.945375</v>
      </c>
      <c r="J26" s="11">
        <v>4.88</v>
      </c>
      <c r="K26" s="11">
        <v>71.86955</v>
      </c>
      <c r="L26" s="11">
        <v>18.864275</v>
      </c>
      <c r="M26" s="11">
        <v>90.733825</v>
      </c>
      <c r="N26" s="11">
        <v>117.652975</v>
      </c>
      <c r="O26" s="11">
        <v>27.170225</v>
      </c>
      <c r="P26" s="11">
        <v>144.8232</v>
      </c>
      <c r="Q26" s="19"/>
      <c r="R26" s="40"/>
      <c r="S26" s="40"/>
      <c r="T26" s="40"/>
      <c r="U26" s="19"/>
      <c r="V26" s="19"/>
      <c r="W26" s="19"/>
    </row>
    <row r="27" spans="1:23" ht="9" customHeight="1">
      <c r="A27" s="12" t="s">
        <v>27</v>
      </c>
      <c r="B27" s="11">
        <v>4.505025</v>
      </c>
      <c r="C27" s="11">
        <v>5.6627</v>
      </c>
      <c r="D27" s="11">
        <v>10.167725</v>
      </c>
      <c r="E27" s="11">
        <v>51.86555</v>
      </c>
      <c r="F27" s="11">
        <v>3.7181</v>
      </c>
      <c r="G27" s="11">
        <v>55.58365</v>
      </c>
      <c r="H27" s="11">
        <v>5.94025</v>
      </c>
      <c r="I27" s="11">
        <v>3.98825</v>
      </c>
      <c r="J27" s="11">
        <v>9.9285</v>
      </c>
      <c r="K27" s="11">
        <v>79.050075</v>
      </c>
      <c r="L27" s="11">
        <v>22.457</v>
      </c>
      <c r="M27" s="11">
        <v>101.507075</v>
      </c>
      <c r="N27" s="11">
        <v>141.3609</v>
      </c>
      <c r="O27" s="11">
        <v>35.82605</v>
      </c>
      <c r="P27" s="11">
        <v>177.18695</v>
      </c>
      <c r="Q27" s="19"/>
      <c r="R27" s="40"/>
      <c r="S27" s="40"/>
      <c r="T27" s="40"/>
      <c r="U27" s="19"/>
      <c r="V27" s="19"/>
      <c r="W27" s="19"/>
    </row>
    <row r="28" spans="1:23" ht="9" customHeight="1">
      <c r="A28" s="12" t="s">
        <v>28</v>
      </c>
      <c r="B28" s="11">
        <v>0.353975</v>
      </c>
      <c r="C28" s="11">
        <v>1.28475</v>
      </c>
      <c r="D28" s="11">
        <v>1.638725</v>
      </c>
      <c r="E28" s="11">
        <v>46.660675</v>
      </c>
      <c r="F28" s="11">
        <v>5.708425</v>
      </c>
      <c r="G28" s="11">
        <v>52.3691</v>
      </c>
      <c r="H28" s="11">
        <v>4.8422</v>
      </c>
      <c r="I28" s="11">
        <v>4.352475</v>
      </c>
      <c r="J28" s="11">
        <v>9.194675</v>
      </c>
      <c r="K28" s="11">
        <v>62.8413</v>
      </c>
      <c r="L28" s="11">
        <v>23.50495</v>
      </c>
      <c r="M28" s="11">
        <v>86.34625</v>
      </c>
      <c r="N28" s="11">
        <v>114.69815</v>
      </c>
      <c r="O28" s="11">
        <v>34.8506</v>
      </c>
      <c r="P28" s="11">
        <v>149.54875</v>
      </c>
      <c r="Q28" s="19"/>
      <c r="R28" s="40"/>
      <c r="S28" s="40"/>
      <c r="T28" s="40"/>
      <c r="U28" s="19"/>
      <c r="V28" s="19"/>
      <c r="W28" s="19"/>
    </row>
    <row r="29" spans="1:23" ht="9" customHeight="1">
      <c r="A29" s="12" t="s">
        <v>29</v>
      </c>
      <c r="B29" s="11">
        <v>1.260025</v>
      </c>
      <c r="C29" s="11">
        <v>1.938375</v>
      </c>
      <c r="D29" s="11">
        <v>3.1984</v>
      </c>
      <c r="E29" s="11">
        <v>19.94895</v>
      </c>
      <c r="F29" s="11">
        <v>1.661125</v>
      </c>
      <c r="G29" s="11">
        <v>21.610075</v>
      </c>
      <c r="H29" s="11">
        <v>2.745375</v>
      </c>
      <c r="I29" s="11">
        <v>1.4991</v>
      </c>
      <c r="J29" s="11">
        <v>4.244475</v>
      </c>
      <c r="K29" s="11">
        <v>60.1558</v>
      </c>
      <c r="L29" s="11">
        <v>11.118175</v>
      </c>
      <c r="M29" s="11">
        <v>71.273975</v>
      </c>
      <c r="N29" s="11">
        <v>84.11015</v>
      </c>
      <c r="O29" s="11">
        <v>16.216775</v>
      </c>
      <c r="P29" s="11">
        <v>100.326925</v>
      </c>
      <c r="Q29" s="19"/>
      <c r="R29" s="40"/>
      <c r="S29" s="40"/>
      <c r="T29" s="40"/>
      <c r="U29" s="19"/>
      <c r="V29" s="19"/>
      <c r="W29" s="19"/>
    </row>
    <row r="30" spans="1:23" s="21" customFormat="1" ht="9" customHeight="1">
      <c r="A30" s="12" t="s">
        <v>147</v>
      </c>
      <c r="B30" s="11">
        <v>0.462775</v>
      </c>
      <c r="C30" s="11">
        <v>0.549925</v>
      </c>
      <c r="D30" s="11">
        <v>1.0127</v>
      </c>
      <c r="E30" s="11">
        <v>93.88505</v>
      </c>
      <c r="F30" s="11">
        <v>7.56925</v>
      </c>
      <c r="G30" s="11">
        <v>101.4543</v>
      </c>
      <c r="H30" s="11">
        <v>6.783525</v>
      </c>
      <c r="I30" s="11">
        <v>7.0117</v>
      </c>
      <c r="J30" s="11">
        <v>13.795225</v>
      </c>
      <c r="K30" s="11">
        <v>212.405125</v>
      </c>
      <c r="L30" s="11">
        <v>58.486925</v>
      </c>
      <c r="M30" s="11">
        <v>270.89205</v>
      </c>
      <c r="N30" s="11">
        <v>313.536475</v>
      </c>
      <c r="O30" s="11">
        <v>73.6178</v>
      </c>
      <c r="P30" s="11">
        <v>387.154275</v>
      </c>
      <c r="Q30" s="20"/>
      <c r="R30" s="95"/>
      <c r="S30" s="95"/>
      <c r="T30" s="95"/>
      <c r="U30" s="19"/>
      <c r="V30" s="19"/>
      <c r="W30" s="19"/>
    </row>
    <row r="31" spans="1:23" ht="9" customHeight="1">
      <c r="A31" s="10" t="s">
        <v>30</v>
      </c>
      <c r="B31" s="10">
        <v>5.61135</v>
      </c>
      <c r="C31" s="10">
        <v>18.8572</v>
      </c>
      <c r="D31" s="10">
        <v>24.46855</v>
      </c>
      <c r="E31" s="10">
        <v>73.40355</v>
      </c>
      <c r="F31" s="10">
        <v>10.397675</v>
      </c>
      <c r="G31" s="10">
        <v>83.801225</v>
      </c>
      <c r="H31" s="10">
        <v>23.516</v>
      </c>
      <c r="I31" s="10">
        <v>12.277125</v>
      </c>
      <c r="J31" s="10">
        <v>35.793125</v>
      </c>
      <c r="K31" s="10">
        <v>285.5326</v>
      </c>
      <c r="L31" s="10">
        <v>59.7855</v>
      </c>
      <c r="M31" s="10">
        <v>345.3181</v>
      </c>
      <c r="N31" s="10">
        <v>388.0635</v>
      </c>
      <c r="O31" s="10">
        <v>101.3175</v>
      </c>
      <c r="P31" s="10">
        <v>489.381</v>
      </c>
      <c r="Q31" s="19"/>
      <c r="R31" s="40"/>
      <c r="S31" s="40"/>
      <c r="T31" s="40"/>
      <c r="U31" s="19"/>
      <c r="V31" s="19"/>
      <c r="W31" s="19"/>
    </row>
    <row r="32" spans="1:23" ht="9" customHeight="1">
      <c r="A32" s="12" t="s">
        <v>31</v>
      </c>
      <c r="B32" s="11">
        <v>2.945375</v>
      </c>
      <c r="C32" s="11">
        <v>12.640425</v>
      </c>
      <c r="D32" s="11">
        <v>15.5858</v>
      </c>
      <c r="E32" s="11">
        <v>36.966575</v>
      </c>
      <c r="F32" s="11">
        <v>4.2778</v>
      </c>
      <c r="G32" s="11">
        <v>41.244375</v>
      </c>
      <c r="H32" s="11">
        <v>13.441925</v>
      </c>
      <c r="I32" s="11">
        <v>5.861725</v>
      </c>
      <c r="J32" s="11">
        <v>19.30365</v>
      </c>
      <c r="K32" s="11">
        <v>144.131</v>
      </c>
      <c r="L32" s="11">
        <v>32.5985</v>
      </c>
      <c r="M32" s="11">
        <v>176.7295</v>
      </c>
      <c r="N32" s="11">
        <v>197.484875</v>
      </c>
      <c r="O32" s="11">
        <v>55.37845</v>
      </c>
      <c r="P32" s="11">
        <v>252.863325</v>
      </c>
      <c r="Q32" s="19"/>
      <c r="R32" s="40"/>
      <c r="S32" s="40"/>
      <c r="T32" s="40"/>
      <c r="U32" s="19"/>
      <c r="V32" s="19"/>
      <c r="W32" s="19"/>
    </row>
    <row r="33" spans="1:23" s="21" customFormat="1" ht="9" customHeight="1">
      <c r="A33" s="12" t="s">
        <v>32</v>
      </c>
      <c r="B33" s="11">
        <v>2.665975</v>
      </c>
      <c r="C33" s="11">
        <v>6.216775</v>
      </c>
      <c r="D33" s="11">
        <v>8.88275</v>
      </c>
      <c r="E33" s="11">
        <v>36.436975</v>
      </c>
      <c r="F33" s="11">
        <v>6.119875</v>
      </c>
      <c r="G33" s="11">
        <v>42.55685</v>
      </c>
      <c r="H33" s="11">
        <v>10.074075</v>
      </c>
      <c r="I33" s="11">
        <v>6.4154</v>
      </c>
      <c r="J33" s="11">
        <v>16.489475</v>
      </c>
      <c r="K33" s="11">
        <v>141.4016</v>
      </c>
      <c r="L33" s="11">
        <v>27.187</v>
      </c>
      <c r="M33" s="11">
        <v>168.5886</v>
      </c>
      <c r="N33" s="11">
        <v>190.578625</v>
      </c>
      <c r="O33" s="11">
        <v>45.93905</v>
      </c>
      <c r="P33" s="11">
        <v>236.517675</v>
      </c>
      <c r="Q33" s="20"/>
      <c r="R33" s="95"/>
      <c r="S33" s="95"/>
      <c r="T33" s="95"/>
      <c r="U33" s="19"/>
      <c r="V33" s="19"/>
      <c r="W33" s="19"/>
    </row>
    <row r="34" spans="1:23" s="21" customFormat="1" ht="9" customHeight="1">
      <c r="A34" s="10" t="s">
        <v>33</v>
      </c>
      <c r="B34" s="10">
        <v>27.39125</v>
      </c>
      <c r="C34" s="10">
        <v>45.7443</v>
      </c>
      <c r="D34" s="10">
        <v>73.13555</v>
      </c>
      <c r="E34" s="10">
        <v>563.885325</v>
      </c>
      <c r="F34" s="10">
        <v>55.2548</v>
      </c>
      <c r="G34" s="10">
        <v>619.140125</v>
      </c>
      <c r="H34" s="10">
        <v>66.090775</v>
      </c>
      <c r="I34" s="10">
        <v>49.5689</v>
      </c>
      <c r="J34" s="10">
        <v>115.659675</v>
      </c>
      <c r="K34" s="10">
        <v>1011.649125</v>
      </c>
      <c r="L34" s="10">
        <v>295.729525</v>
      </c>
      <c r="M34" s="10">
        <v>1307.37865</v>
      </c>
      <c r="N34" s="10">
        <v>1669.016475</v>
      </c>
      <c r="O34" s="10">
        <v>446.297525</v>
      </c>
      <c r="P34" s="10">
        <v>2115.314</v>
      </c>
      <c r="Q34" s="20"/>
      <c r="R34" s="40"/>
      <c r="S34" s="40"/>
      <c r="T34" s="40"/>
      <c r="U34" s="19"/>
      <c r="V34" s="19"/>
      <c r="W34" s="19"/>
    </row>
    <row r="35" spans="1:23" ht="9" customHeight="1">
      <c r="A35" s="12" t="s">
        <v>34</v>
      </c>
      <c r="B35" s="11">
        <v>11.50505</v>
      </c>
      <c r="C35" s="11">
        <v>19.591875</v>
      </c>
      <c r="D35" s="11">
        <v>31.096925</v>
      </c>
      <c r="E35" s="11">
        <v>84.933375</v>
      </c>
      <c r="F35" s="11">
        <v>7.34445</v>
      </c>
      <c r="G35" s="11">
        <v>92.277825</v>
      </c>
      <c r="H35" s="11">
        <v>10.840375</v>
      </c>
      <c r="I35" s="11">
        <v>10.415125</v>
      </c>
      <c r="J35" s="11">
        <v>21.2555</v>
      </c>
      <c r="K35" s="11">
        <v>208.424275</v>
      </c>
      <c r="L35" s="11">
        <v>65.640625</v>
      </c>
      <c r="M35" s="11">
        <v>274.0649</v>
      </c>
      <c r="N35" s="11">
        <v>315.703075</v>
      </c>
      <c r="O35" s="11">
        <v>102.992075</v>
      </c>
      <c r="P35" s="11">
        <v>418.69515</v>
      </c>
      <c r="Q35" s="19"/>
      <c r="R35" s="40"/>
      <c r="S35" s="40"/>
      <c r="T35" s="40"/>
      <c r="U35" s="19"/>
      <c r="V35" s="19"/>
      <c r="W35" s="19"/>
    </row>
    <row r="36" spans="1:23" ht="9" customHeight="1">
      <c r="A36" s="12" t="s">
        <v>35</v>
      </c>
      <c r="B36" s="11">
        <v>2.63475</v>
      </c>
      <c r="C36" s="11">
        <v>5.672475</v>
      </c>
      <c r="D36" s="11">
        <v>8.307225</v>
      </c>
      <c r="E36" s="11">
        <v>128.8911</v>
      </c>
      <c r="F36" s="11">
        <v>16.62615</v>
      </c>
      <c r="G36" s="11">
        <v>145.51725</v>
      </c>
      <c r="H36" s="11">
        <v>9.145075</v>
      </c>
      <c r="I36" s="11">
        <v>9.1239</v>
      </c>
      <c r="J36" s="11">
        <v>18.268975</v>
      </c>
      <c r="K36" s="11">
        <v>144.972625</v>
      </c>
      <c r="L36" s="11">
        <v>48.5193</v>
      </c>
      <c r="M36" s="11">
        <v>193.491925</v>
      </c>
      <c r="N36" s="11">
        <v>285.64355</v>
      </c>
      <c r="O36" s="11">
        <v>79.941825</v>
      </c>
      <c r="P36" s="11">
        <v>365.585375</v>
      </c>
      <c r="Q36" s="19"/>
      <c r="R36" s="40"/>
      <c r="S36" s="40"/>
      <c r="T36" s="40"/>
      <c r="U36" s="19"/>
      <c r="V36" s="19"/>
      <c r="W36" s="19"/>
    </row>
    <row r="37" spans="1:23" ht="9" customHeight="1">
      <c r="A37" s="12" t="s">
        <v>36</v>
      </c>
      <c r="B37" s="11">
        <v>0.703225</v>
      </c>
      <c r="C37" s="11">
        <v>0.618125</v>
      </c>
      <c r="D37" s="11">
        <v>1.32135</v>
      </c>
      <c r="E37" s="11">
        <v>28.653575</v>
      </c>
      <c r="F37" s="11">
        <v>1.6285</v>
      </c>
      <c r="G37" s="11">
        <v>30.282075</v>
      </c>
      <c r="H37" s="11">
        <v>3.786625</v>
      </c>
      <c r="I37" s="11">
        <v>2.12465</v>
      </c>
      <c r="J37" s="11">
        <v>5.911275</v>
      </c>
      <c r="K37" s="11">
        <v>37.072625</v>
      </c>
      <c r="L37" s="11">
        <v>12.3615</v>
      </c>
      <c r="M37" s="11">
        <v>49.434125</v>
      </c>
      <c r="N37" s="11">
        <v>70.21605</v>
      </c>
      <c r="O37" s="11">
        <v>16.732775</v>
      </c>
      <c r="P37" s="11">
        <v>86.948825</v>
      </c>
      <c r="Q37" s="19"/>
      <c r="R37" s="40"/>
      <c r="S37" s="40"/>
      <c r="T37" s="40"/>
      <c r="U37" s="19"/>
      <c r="V37" s="19"/>
      <c r="W37" s="19"/>
    </row>
    <row r="38" spans="1:23" ht="9" customHeight="1">
      <c r="A38" s="12" t="s">
        <v>37</v>
      </c>
      <c r="B38" s="11">
        <v>4.43125</v>
      </c>
      <c r="C38" s="11">
        <v>9.779475</v>
      </c>
      <c r="D38" s="11">
        <v>14.210725</v>
      </c>
      <c r="E38" s="11">
        <v>111.6488</v>
      </c>
      <c r="F38" s="11">
        <v>10.038525</v>
      </c>
      <c r="G38" s="11">
        <v>121.687325</v>
      </c>
      <c r="H38" s="11">
        <v>12.6458</v>
      </c>
      <c r="I38" s="11">
        <v>6.97415</v>
      </c>
      <c r="J38" s="11">
        <v>19.61995</v>
      </c>
      <c r="K38" s="11">
        <v>179.58055</v>
      </c>
      <c r="L38" s="11">
        <v>55.308325</v>
      </c>
      <c r="M38" s="11">
        <v>234.888875</v>
      </c>
      <c r="N38" s="11">
        <v>308.3064</v>
      </c>
      <c r="O38" s="11">
        <v>82.100475</v>
      </c>
      <c r="P38" s="11">
        <v>390.406875</v>
      </c>
      <c r="Q38" s="19"/>
      <c r="R38" s="40"/>
      <c r="S38" s="40"/>
      <c r="T38" s="40"/>
      <c r="U38" s="19"/>
      <c r="V38" s="19"/>
      <c r="W38" s="19"/>
    </row>
    <row r="39" spans="1:23" ht="9" customHeight="1">
      <c r="A39" s="12" t="s">
        <v>38</v>
      </c>
      <c r="B39" s="11">
        <v>3.318425</v>
      </c>
      <c r="C39" s="11">
        <v>2.080475</v>
      </c>
      <c r="D39" s="11">
        <v>5.3989</v>
      </c>
      <c r="E39" s="11">
        <v>79.3972</v>
      </c>
      <c r="F39" s="11">
        <v>7.8042</v>
      </c>
      <c r="G39" s="11">
        <v>87.2014</v>
      </c>
      <c r="H39" s="11">
        <v>12.108</v>
      </c>
      <c r="I39" s="11">
        <v>9.268275</v>
      </c>
      <c r="J39" s="11">
        <v>21.376275</v>
      </c>
      <c r="K39" s="11">
        <v>207.227975</v>
      </c>
      <c r="L39" s="11">
        <v>43.290075</v>
      </c>
      <c r="M39" s="11">
        <v>250.51805</v>
      </c>
      <c r="N39" s="11">
        <v>302.0516</v>
      </c>
      <c r="O39" s="11">
        <v>62.443025</v>
      </c>
      <c r="P39" s="11">
        <v>364.494625</v>
      </c>
      <c r="Q39" s="19"/>
      <c r="R39" s="40"/>
      <c r="S39" s="40"/>
      <c r="T39" s="40"/>
      <c r="U39" s="19"/>
      <c r="V39" s="19"/>
      <c r="W39" s="19"/>
    </row>
    <row r="40" spans="1:23" ht="9" customHeight="1">
      <c r="A40" s="12" t="s">
        <v>39</v>
      </c>
      <c r="B40" s="11">
        <v>2.015675</v>
      </c>
      <c r="C40" s="11">
        <v>4.79055</v>
      </c>
      <c r="D40" s="11">
        <v>6.806225</v>
      </c>
      <c r="E40" s="11">
        <v>109.256875</v>
      </c>
      <c r="F40" s="11">
        <v>8.656175</v>
      </c>
      <c r="G40" s="11">
        <v>117.91305</v>
      </c>
      <c r="H40" s="11">
        <v>13.823575</v>
      </c>
      <c r="I40" s="11">
        <v>8.8049</v>
      </c>
      <c r="J40" s="11">
        <v>22.628475</v>
      </c>
      <c r="K40" s="11">
        <v>192.46705</v>
      </c>
      <c r="L40" s="11">
        <v>55.876625</v>
      </c>
      <c r="M40" s="11">
        <v>248.343675</v>
      </c>
      <c r="N40" s="11">
        <v>317.563175</v>
      </c>
      <c r="O40" s="11">
        <v>78.12825</v>
      </c>
      <c r="P40" s="11">
        <v>395.691425</v>
      </c>
      <c r="Q40" s="19"/>
      <c r="R40" s="40"/>
      <c r="S40" s="40"/>
      <c r="T40" s="40"/>
      <c r="U40" s="19"/>
      <c r="V40" s="19"/>
      <c r="W40" s="19"/>
    </row>
    <row r="41" spans="1:23" s="21" customFormat="1" ht="9" customHeight="1">
      <c r="A41" s="12" t="s">
        <v>40</v>
      </c>
      <c r="B41" s="11">
        <v>2.782875</v>
      </c>
      <c r="C41" s="11">
        <v>3.211325</v>
      </c>
      <c r="D41" s="11">
        <v>5.9942</v>
      </c>
      <c r="E41" s="11">
        <v>21.1044</v>
      </c>
      <c r="F41" s="11">
        <v>3.1568</v>
      </c>
      <c r="G41" s="11">
        <v>24.2612</v>
      </c>
      <c r="H41" s="11">
        <v>3.741325</v>
      </c>
      <c r="I41" s="11">
        <v>2.8579</v>
      </c>
      <c r="J41" s="11">
        <v>6.599225</v>
      </c>
      <c r="K41" s="11">
        <v>41.904025</v>
      </c>
      <c r="L41" s="11">
        <v>14.733075</v>
      </c>
      <c r="M41" s="11">
        <v>56.6371</v>
      </c>
      <c r="N41" s="11">
        <v>69.532625</v>
      </c>
      <c r="O41" s="11">
        <v>23.9591</v>
      </c>
      <c r="P41" s="11">
        <v>93.491725</v>
      </c>
      <c r="Q41" s="20"/>
      <c r="R41" s="95"/>
      <c r="S41" s="95"/>
      <c r="T41" s="95"/>
      <c r="U41" s="19"/>
      <c r="V41" s="19"/>
      <c r="W41" s="19"/>
    </row>
    <row r="42" spans="1:23" ht="9" customHeight="1">
      <c r="A42" s="10" t="s">
        <v>41</v>
      </c>
      <c r="B42" s="10">
        <v>8.06525</v>
      </c>
      <c r="C42" s="10">
        <v>6.930675</v>
      </c>
      <c r="D42" s="10">
        <v>14.995925</v>
      </c>
      <c r="E42" s="10">
        <v>122.518675</v>
      </c>
      <c r="F42" s="10">
        <v>9.2462</v>
      </c>
      <c r="G42" s="10">
        <v>131.764875</v>
      </c>
      <c r="H42" s="10">
        <v>19.82855</v>
      </c>
      <c r="I42" s="10">
        <v>12.6955</v>
      </c>
      <c r="J42" s="10">
        <v>32.52405</v>
      </c>
      <c r="K42" s="10">
        <v>266.429225</v>
      </c>
      <c r="L42" s="10">
        <v>67.8415</v>
      </c>
      <c r="M42" s="10">
        <v>334.270725</v>
      </c>
      <c r="N42" s="10">
        <v>416.8417</v>
      </c>
      <c r="O42" s="10">
        <v>96.713875</v>
      </c>
      <c r="P42" s="10">
        <v>513.555575</v>
      </c>
      <c r="Q42" s="19"/>
      <c r="R42" s="40"/>
      <c r="S42" s="40"/>
      <c r="T42" s="40"/>
      <c r="U42" s="19"/>
      <c r="V42" s="19"/>
      <c r="W42" s="19"/>
    </row>
    <row r="43" spans="1:23" ht="9" customHeight="1">
      <c r="A43" s="12" t="s">
        <v>42</v>
      </c>
      <c r="B43" s="11">
        <v>3.331175</v>
      </c>
      <c r="C43" s="11">
        <v>2.7807</v>
      </c>
      <c r="D43" s="11">
        <v>6.111875</v>
      </c>
      <c r="E43" s="11">
        <v>48.679625</v>
      </c>
      <c r="F43" s="11">
        <v>3.86495</v>
      </c>
      <c r="G43" s="11">
        <v>52.544575</v>
      </c>
      <c r="H43" s="11">
        <v>9.228025</v>
      </c>
      <c r="I43" s="11">
        <v>5.896125</v>
      </c>
      <c r="J43" s="11">
        <v>15.12415</v>
      </c>
      <c r="K43" s="11">
        <v>112.907825</v>
      </c>
      <c r="L43" s="11">
        <v>33.25805</v>
      </c>
      <c r="M43" s="11">
        <v>146.165875</v>
      </c>
      <c r="N43" s="11">
        <v>174.14665</v>
      </c>
      <c r="O43" s="11">
        <v>45.799825</v>
      </c>
      <c r="P43" s="11">
        <v>219.946475</v>
      </c>
      <c r="Q43" s="19"/>
      <c r="R43" s="40"/>
      <c r="S43" s="40"/>
      <c r="T43" s="40"/>
      <c r="U43" s="19"/>
      <c r="V43" s="19"/>
      <c r="W43" s="19"/>
    </row>
    <row r="44" spans="1:23" ht="9" customHeight="1">
      <c r="A44" s="12" t="s">
        <v>43</v>
      </c>
      <c r="B44" s="11">
        <v>1.112275</v>
      </c>
      <c r="C44" s="11">
        <v>0.532</v>
      </c>
      <c r="D44" s="11">
        <v>1.644275</v>
      </c>
      <c r="E44" s="11">
        <v>15.3459</v>
      </c>
      <c r="F44" s="11">
        <v>0.74585</v>
      </c>
      <c r="G44" s="11">
        <v>16.09175</v>
      </c>
      <c r="H44" s="11">
        <v>1.6163</v>
      </c>
      <c r="I44" s="11">
        <v>1.06205</v>
      </c>
      <c r="J44" s="11">
        <v>2.67835</v>
      </c>
      <c r="K44" s="11">
        <v>27.837125</v>
      </c>
      <c r="L44" s="11">
        <v>7.30655</v>
      </c>
      <c r="M44" s="11">
        <v>35.143675</v>
      </c>
      <c r="N44" s="11">
        <v>45.9116</v>
      </c>
      <c r="O44" s="11">
        <v>9.64645</v>
      </c>
      <c r="P44" s="11">
        <v>55.55805</v>
      </c>
      <c r="Q44" s="19"/>
      <c r="R44" s="40"/>
      <c r="S44" s="40"/>
      <c r="T44" s="40"/>
      <c r="U44" s="19"/>
      <c r="V44" s="19"/>
      <c r="W44" s="19"/>
    </row>
    <row r="45" spans="1:23" ht="9" customHeight="1">
      <c r="A45" s="12" t="s">
        <v>44</v>
      </c>
      <c r="B45" s="11">
        <v>0</v>
      </c>
      <c r="C45" s="11">
        <v>0.22495</v>
      </c>
      <c r="D45" s="11">
        <v>0.22495</v>
      </c>
      <c r="E45" s="11">
        <v>11.35155</v>
      </c>
      <c r="F45" s="11">
        <v>1.7492</v>
      </c>
      <c r="G45" s="11">
        <v>13.10075</v>
      </c>
      <c r="H45" s="11">
        <v>4.003975</v>
      </c>
      <c r="I45" s="11">
        <v>3.41085</v>
      </c>
      <c r="J45" s="11">
        <v>7.414825</v>
      </c>
      <c r="K45" s="11">
        <v>67.75835</v>
      </c>
      <c r="L45" s="11">
        <v>12.98455</v>
      </c>
      <c r="M45" s="11">
        <v>80.7429</v>
      </c>
      <c r="N45" s="11">
        <v>83.113875</v>
      </c>
      <c r="O45" s="11">
        <v>18.36955</v>
      </c>
      <c r="P45" s="11">
        <v>101.483425</v>
      </c>
      <c r="Q45" s="19"/>
      <c r="R45" s="40"/>
      <c r="S45" s="40"/>
      <c r="T45" s="40"/>
      <c r="U45" s="19"/>
      <c r="V45" s="19"/>
      <c r="W45" s="19"/>
    </row>
    <row r="46" spans="1:23" ht="9" customHeight="1">
      <c r="A46" s="12" t="s">
        <v>45</v>
      </c>
      <c r="B46" s="11">
        <v>3.6218</v>
      </c>
      <c r="C46" s="11">
        <v>3.393025</v>
      </c>
      <c r="D46" s="11">
        <v>7.014825</v>
      </c>
      <c r="E46" s="11">
        <v>47.1416</v>
      </c>
      <c r="F46" s="11">
        <v>2.8862</v>
      </c>
      <c r="G46" s="11">
        <v>50.0278</v>
      </c>
      <c r="H46" s="11">
        <v>4.98025</v>
      </c>
      <c r="I46" s="11">
        <v>2.326475</v>
      </c>
      <c r="J46" s="11">
        <v>7.306725</v>
      </c>
      <c r="K46" s="11">
        <v>57.925925</v>
      </c>
      <c r="L46" s="11">
        <v>14.29235</v>
      </c>
      <c r="M46" s="11">
        <v>72.218275</v>
      </c>
      <c r="N46" s="11">
        <v>113.669575</v>
      </c>
      <c r="O46" s="11">
        <v>22.89805</v>
      </c>
      <c r="P46" s="11">
        <v>136.567625</v>
      </c>
      <c r="Q46" s="19"/>
      <c r="R46" s="95"/>
      <c r="S46" s="95"/>
      <c r="T46" s="95"/>
      <c r="U46" s="19"/>
      <c r="V46" s="19"/>
      <c r="W46" s="19"/>
    </row>
    <row r="47" spans="1:23" ht="9" customHeight="1">
      <c r="A47" s="10" t="s">
        <v>46</v>
      </c>
      <c r="B47" s="10">
        <v>5.0252</v>
      </c>
      <c r="C47" s="10">
        <v>8.29185</v>
      </c>
      <c r="D47" s="10">
        <v>13.31705</v>
      </c>
      <c r="E47" s="10">
        <v>71.20695</v>
      </c>
      <c r="F47" s="10">
        <v>8.689775</v>
      </c>
      <c r="G47" s="10">
        <v>79.896725</v>
      </c>
      <c r="H47" s="10">
        <v>19.506475</v>
      </c>
      <c r="I47" s="10">
        <v>18.13595</v>
      </c>
      <c r="J47" s="10">
        <v>37.642425</v>
      </c>
      <c r="K47" s="10">
        <v>343.688925</v>
      </c>
      <c r="L47" s="10">
        <v>126.712925</v>
      </c>
      <c r="M47" s="10">
        <v>470.40185</v>
      </c>
      <c r="N47" s="10">
        <v>439.42755</v>
      </c>
      <c r="O47" s="10">
        <v>161.8305</v>
      </c>
      <c r="P47" s="10">
        <v>601.25805</v>
      </c>
      <c r="Q47" s="19"/>
      <c r="R47" s="40"/>
      <c r="S47" s="40"/>
      <c r="T47" s="40"/>
      <c r="U47" s="19"/>
      <c r="V47" s="19"/>
      <c r="W47" s="19"/>
    </row>
    <row r="48" spans="1:23" ht="9" customHeight="1">
      <c r="A48" s="12" t="s">
        <v>47</v>
      </c>
      <c r="B48" s="11">
        <v>2.206575</v>
      </c>
      <c r="C48" s="11">
        <v>3.986325</v>
      </c>
      <c r="D48" s="11">
        <v>6.1929</v>
      </c>
      <c r="E48" s="11">
        <v>5.392675</v>
      </c>
      <c r="F48" s="11">
        <v>1.161775</v>
      </c>
      <c r="G48" s="11">
        <v>6.55445</v>
      </c>
      <c r="H48" s="11">
        <v>1.8866</v>
      </c>
      <c r="I48" s="11">
        <v>3.6462</v>
      </c>
      <c r="J48" s="11">
        <v>5.5328</v>
      </c>
      <c r="K48" s="11">
        <v>43.195125</v>
      </c>
      <c r="L48" s="11">
        <v>16.41015</v>
      </c>
      <c r="M48" s="11">
        <v>59.605275</v>
      </c>
      <c r="N48" s="11">
        <v>52.680975</v>
      </c>
      <c r="O48" s="11">
        <v>25.20445</v>
      </c>
      <c r="P48" s="11">
        <v>77.885425</v>
      </c>
      <c r="Q48" s="19"/>
      <c r="R48" s="40"/>
      <c r="S48" s="40"/>
      <c r="T48" s="40"/>
      <c r="U48" s="19"/>
      <c r="V48" s="19"/>
      <c r="W48" s="19"/>
    </row>
    <row r="49" spans="1:23" ht="9" customHeight="1">
      <c r="A49" s="12" t="s">
        <v>48</v>
      </c>
      <c r="B49" s="11">
        <v>0.9757</v>
      </c>
      <c r="C49" s="11">
        <v>2.430475</v>
      </c>
      <c r="D49" s="11">
        <v>3.406175</v>
      </c>
      <c r="E49" s="11">
        <v>14.39955</v>
      </c>
      <c r="F49" s="11">
        <v>1.480225</v>
      </c>
      <c r="G49" s="11">
        <v>15.879775</v>
      </c>
      <c r="H49" s="11">
        <v>3.40145</v>
      </c>
      <c r="I49" s="11">
        <v>4.2473</v>
      </c>
      <c r="J49" s="11">
        <v>7.64875</v>
      </c>
      <c r="K49" s="11">
        <v>51.484525</v>
      </c>
      <c r="L49" s="11">
        <v>27.2529</v>
      </c>
      <c r="M49" s="11">
        <v>78.737425</v>
      </c>
      <c r="N49" s="11">
        <v>70.261225</v>
      </c>
      <c r="O49" s="11">
        <v>35.4109</v>
      </c>
      <c r="P49" s="11">
        <v>105.672125</v>
      </c>
      <c r="Q49" s="19"/>
      <c r="R49" s="40"/>
      <c r="S49" s="40"/>
      <c r="T49" s="40"/>
      <c r="U49" s="19"/>
      <c r="V49" s="19"/>
      <c r="W49" s="19"/>
    </row>
    <row r="50" spans="1:23" ht="9" customHeight="1">
      <c r="A50" s="12" t="s">
        <v>49</v>
      </c>
      <c r="B50" s="11">
        <v>1.66315</v>
      </c>
      <c r="C50" s="11">
        <v>1.7034</v>
      </c>
      <c r="D50" s="11">
        <v>3.36655</v>
      </c>
      <c r="E50" s="11">
        <v>40.851125</v>
      </c>
      <c r="F50" s="11">
        <v>4.0984</v>
      </c>
      <c r="G50" s="11">
        <v>44.949525</v>
      </c>
      <c r="H50" s="11">
        <v>12.168475</v>
      </c>
      <c r="I50" s="11">
        <v>8.8814</v>
      </c>
      <c r="J50" s="11">
        <v>21.049875</v>
      </c>
      <c r="K50" s="11">
        <v>197.4051</v>
      </c>
      <c r="L50" s="11">
        <v>63.41505</v>
      </c>
      <c r="M50" s="11">
        <v>260.82015</v>
      </c>
      <c r="N50" s="11">
        <v>252.08785</v>
      </c>
      <c r="O50" s="11">
        <v>78.09825</v>
      </c>
      <c r="P50" s="11">
        <v>330.1861</v>
      </c>
      <c r="Q50" s="19"/>
      <c r="R50" s="40"/>
      <c r="S50" s="40"/>
      <c r="T50" s="40"/>
      <c r="U50" s="19"/>
      <c r="V50" s="19"/>
      <c r="W50" s="19"/>
    </row>
    <row r="51" spans="1:23" s="21" customFormat="1" ht="9" customHeight="1">
      <c r="A51" s="12" t="s">
        <v>50</v>
      </c>
      <c r="B51" s="11">
        <v>0.179775</v>
      </c>
      <c r="C51" s="11">
        <v>0.17165</v>
      </c>
      <c r="D51" s="11">
        <v>0.351425</v>
      </c>
      <c r="E51" s="11">
        <v>10.5636</v>
      </c>
      <c r="F51" s="11">
        <v>1.949375</v>
      </c>
      <c r="G51" s="11">
        <v>12.512975</v>
      </c>
      <c r="H51" s="11">
        <v>2.04995</v>
      </c>
      <c r="I51" s="11">
        <v>1.36105</v>
      </c>
      <c r="J51" s="11">
        <v>3.411</v>
      </c>
      <c r="K51" s="11">
        <v>51.604175</v>
      </c>
      <c r="L51" s="11">
        <v>19.634825</v>
      </c>
      <c r="M51" s="11">
        <v>71.239</v>
      </c>
      <c r="N51" s="11">
        <v>64.3975</v>
      </c>
      <c r="O51" s="11">
        <v>23.1169</v>
      </c>
      <c r="P51" s="11">
        <v>87.5144</v>
      </c>
      <c r="Q51" s="20"/>
      <c r="R51" s="95"/>
      <c r="S51" s="95"/>
      <c r="T51" s="95"/>
      <c r="U51" s="19"/>
      <c r="V51" s="19"/>
      <c r="W51" s="19"/>
    </row>
    <row r="52" spans="1:23" ht="9" customHeight="1">
      <c r="A52" s="10" t="s">
        <v>51</v>
      </c>
      <c r="B52" s="10">
        <v>42.9716</v>
      </c>
      <c r="C52" s="10">
        <v>38.9932</v>
      </c>
      <c r="D52" s="10">
        <v>81.9648</v>
      </c>
      <c r="E52" s="10">
        <v>477.60295</v>
      </c>
      <c r="F52" s="10">
        <v>48.1142</v>
      </c>
      <c r="G52" s="10">
        <v>525.71715</v>
      </c>
      <c r="H52" s="10">
        <v>60.55435</v>
      </c>
      <c r="I52" s="10">
        <v>45.1849</v>
      </c>
      <c r="J52" s="10">
        <v>105.73925</v>
      </c>
      <c r="K52" s="10">
        <v>974.878175</v>
      </c>
      <c r="L52" s="10">
        <v>301.46645</v>
      </c>
      <c r="M52" s="10">
        <v>1276.344625</v>
      </c>
      <c r="N52" s="10">
        <v>1556.007075</v>
      </c>
      <c r="O52" s="10">
        <v>433.75875</v>
      </c>
      <c r="P52" s="10">
        <v>1989.765825</v>
      </c>
      <c r="Q52" s="19"/>
      <c r="R52" s="40"/>
      <c r="S52" s="40"/>
      <c r="T52" s="40"/>
      <c r="U52" s="19"/>
      <c r="V52" s="19"/>
      <c r="W52" s="19"/>
    </row>
    <row r="53" spans="1:23" ht="9" customHeight="1">
      <c r="A53" s="12" t="s">
        <v>52</v>
      </c>
      <c r="B53" s="11">
        <v>2.59455</v>
      </c>
      <c r="C53" s="11">
        <v>2.514175</v>
      </c>
      <c r="D53" s="11">
        <v>5.108725</v>
      </c>
      <c r="E53" s="11">
        <v>28.89005</v>
      </c>
      <c r="F53" s="11">
        <v>3.065575</v>
      </c>
      <c r="G53" s="11">
        <v>31.955625</v>
      </c>
      <c r="H53" s="11">
        <v>3.643425</v>
      </c>
      <c r="I53" s="11">
        <v>4.4897</v>
      </c>
      <c r="J53" s="11">
        <v>8.133125</v>
      </c>
      <c r="K53" s="11">
        <v>62.78735</v>
      </c>
      <c r="L53" s="11">
        <v>19.017325</v>
      </c>
      <c r="M53" s="11">
        <v>81.804675</v>
      </c>
      <c r="N53" s="11">
        <v>97.915375</v>
      </c>
      <c r="O53" s="11">
        <v>29.086775</v>
      </c>
      <c r="P53" s="11">
        <v>127.00215</v>
      </c>
      <c r="Q53" s="19"/>
      <c r="R53" s="40"/>
      <c r="S53" s="40"/>
      <c r="T53" s="40"/>
      <c r="U53" s="19"/>
      <c r="V53" s="19"/>
      <c r="W53" s="19"/>
    </row>
    <row r="54" spans="1:23" ht="9" customHeight="1">
      <c r="A54" s="12" t="s">
        <v>53</v>
      </c>
      <c r="B54" s="11">
        <v>3.3642</v>
      </c>
      <c r="C54" s="11">
        <v>3.915825</v>
      </c>
      <c r="D54" s="11">
        <v>7.280025</v>
      </c>
      <c r="E54" s="11">
        <v>51.714275</v>
      </c>
      <c r="F54" s="11">
        <v>5.048825</v>
      </c>
      <c r="G54" s="11">
        <v>56.7631</v>
      </c>
      <c r="H54" s="11">
        <v>6.9124</v>
      </c>
      <c r="I54" s="11">
        <v>5.0006</v>
      </c>
      <c r="J54" s="11">
        <v>11.913</v>
      </c>
      <c r="K54" s="11">
        <v>96.74975</v>
      </c>
      <c r="L54" s="11">
        <v>28.773875</v>
      </c>
      <c r="M54" s="11">
        <v>125.523625</v>
      </c>
      <c r="N54" s="11">
        <v>158.740625</v>
      </c>
      <c r="O54" s="11">
        <v>42.739125</v>
      </c>
      <c r="P54" s="11">
        <v>201.47975</v>
      </c>
      <c r="Q54" s="19"/>
      <c r="R54" s="40"/>
      <c r="S54" s="40"/>
      <c r="T54" s="40"/>
      <c r="U54" s="19"/>
      <c r="V54" s="19"/>
      <c r="W54" s="19"/>
    </row>
    <row r="55" spans="1:23" ht="9" customHeight="1">
      <c r="A55" s="12" t="s">
        <v>54</v>
      </c>
      <c r="B55" s="11">
        <v>2.907825</v>
      </c>
      <c r="C55" s="11">
        <v>3.925925</v>
      </c>
      <c r="D55" s="11">
        <v>6.83375</v>
      </c>
      <c r="E55" s="11">
        <v>70.1947</v>
      </c>
      <c r="F55" s="11">
        <v>8.18455</v>
      </c>
      <c r="G55" s="11">
        <v>78.37925</v>
      </c>
      <c r="H55" s="11">
        <v>5.54135</v>
      </c>
      <c r="I55" s="11">
        <v>7.28075</v>
      </c>
      <c r="J55" s="11">
        <v>12.8221</v>
      </c>
      <c r="K55" s="11">
        <v>108.157975</v>
      </c>
      <c r="L55" s="11">
        <v>32.230425</v>
      </c>
      <c r="M55" s="11">
        <v>140.3884</v>
      </c>
      <c r="N55" s="11">
        <v>186.80185</v>
      </c>
      <c r="O55" s="11">
        <v>51.62165</v>
      </c>
      <c r="P55" s="11">
        <v>238.4235</v>
      </c>
      <c r="Q55" s="19"/>
      <c r="R55" s="40"/>
      <c r="S55" s="40"/>
      <c r="T55" s="40"/>
      <c r="U55" s="19"/>
      <c r="V55" s="19"/>
      <c r="W55" s="19"/>
    </row>
    <row r="56" spans="1:23" ht="9" customHeight="1">
      <c r="A56" s="12" t="s">
        <v>55</v>
      </c>
      <c r="B56" s="11">
        <v>3.39065</v>
      </c>
      <c r="C56" s="11">
        <v>5.898025</v>
      </c>
      <c r="D56" s="11">
        <v>9.288675</v>
      </c>
      <c r="E56" s="11">
        <v>103.180825</v>
      </c>
      <c r="F56" s="11">
        <v>6.5371</v>
      </c>
      <c r="G56" s="11">
        <v>109.717925</v>
      </c>
      <c r="H56" s="11">
        <v>6.22375</v>
      </c>
      <c r="I56" s="11">
        <v>5.729325</v>
      </c>
      <c r="J56" s="11">
        <v>11.953075</v>
      </c>
      <c r="K56" s="11">
        <v>142.853825</v>
      </c>
      <c r="L56" s="11">
        <v>41.403725</v>
      </c>
      <c r="M56" s="11">
        <v>184.25755</v>
      </c>
      <c r="N56" s="11">
        <v>255.64905</v>
      </c>
      <c r="O56" s="11">
        <v>59.568175</v>
      </c>
      <c r="P56" s="11">
        <v>315.217225</v>
      </c>
      <c r="Q56" s="19"/>
      <c r="R56" s="40"/>
      <c r="S56" s="40"/>
      <c r="T56" s="40"/>
      <c r="U56" s="19"/>
      <c r="V56" s="19"/>
      <c r="W56" s="19"/>
    </row>
    <row r="57" spans="1:23" ht="9" customHeight="1">
      <c r="A57" s="12" t="s">
        <v>56</v>
      </c>
      <c r="B57" s="11">
        <v>6.14985</v>
      </c>
      <c r="C57" s="11">
        <v>6.478325</v>
      </c>
      <c r="D57" s="11">
        <v>12.628175</v>
      </c>
      <c r="E57" s="11">
        <v>93.183575</v>
      </c>
      <c r="F57" s="11">
        <v>10.596875</v>
      </c>
      <c r="G57" s="11">
        <v>103.78045</v>
      </c>
      <c r="H57" s="11">
        <v>17.55225</v>
      </c>
      <c r="I57" s="11">
        <v>9.92275</v>
      </c>
      <c r="J57" s="11">
        <v>27.475</v>
      </c>
      <c r="K57" s="11">
        <v>251.4827</v>
      </c>
      <c r="L57" s="11">
        <v>76.4999</v>
      </c>
      <c r="M57" s="11">
        <v>327.9826</v>
      </c>
      <c r="N57" s="11">
        <v>368.368375</v>
      </c>
      <c r="O57" s="11">
        <v>103.49785</v>
      </c>
      <c r="P57" s="11">
        <v>471.866225</v>
      </c>
      <c r="Q57" s="19"/>
      <c r="R57" s="40"/>
      <c r="S57" s="40"/>
      <c r="T57" s="40"/>
      <c r="U57" s="19"/>
      <c r="V57" s="19"/>
      <c r="W57" s="19"/>
    </row>
    <row r="58" spans="1:23" ht="9" customHeight="1">
      <c r="A58" s="12" t="s">
        <v>57</v>
      </c>
      <c r="B58" s="11">
        <v>5.0511</v>
      </c>
      <c r="C58" s="11">
        <v>5.6426</v>
      </c>
      <c r="D58" s="11">
        <v>10.6937</v>
      </c>
      <c r="E58" s="11">
        <v>34.30785</v>
      </c>
      <c r="F58" s="11">
        <v>3.75325</v>
      </c>
      <c r="G58" s="11">
        <v>38.0611</v>
      </c>
      <c r="H58" s="11">
        <v>4.222275</v>
      </c>
      <c r="I58" s="11">
        <v>2.015675</v>
      </c>
      <c r="J58" s="11">
        <v>6.23795</v>
      </c>
      <c r="K58" s="11">
        <v>72.680975</v>
      </c>
      <c r="L58" s="11">
        <v>21.176125</v>
      </c>
      <c r="M58" s="11">
        <v>93.8571</v>
      </c>
      <c r="N58" s="11">
        <v>116.2622</v>
      </c>
      <c r="O58" s="11">
        <v>32.58765</v>
      </c>
      <c r="P58" s="11">
        <v>148.84985</v>
      </c>
      <c r="Q58" s="19"/>
      <c r="R58" s="40"/>
      <c r="S58" s="40"/>
      <c r="T58" s="40"/>
      <c r="U58" s="19"/>
      <c r="V58" s="19"/>
      <c r="W58" s="19"/>
    </row>
    <row r="59" spans="1:23" ht="9" customHeight="1">
      <c r="A59" s="12" t="s">
        <v>58</v>
      </c>
      <c r="B59" s="11">
        <v>4.3068</v>
      </c>
      <c r="C59" s="11">
        <v>4.527875</v>
      </c>
      <c r="D59" s="11">
        <v>8.834675</v>
      </c>
      <c r="E59" s="11">
        <v>37.3144</v>
      </c>
      <c r="F59" s="11">
        <v>3.7931</v>
      </c>
      <c r="G59" s="11">
        <v>41.1075</v>
      </c>
      <c r="H59" s="11">
        <v>5.491825</v>
      </c>
      <c r="I59" s="11">
        <v>3.02995</v>
      </c>
      <c r="J59" s="11">
        <v>8.521775</v>
      </c>
      <c r="K59" s="11">
        <v>82.248775</v>
      </c>
      <c r="L59" s="11">
        <v>26.729625</v>
      </c>
      <c r="M59" s="11">
        <v>108.9784</v>
      </c>
      <c r="N59" s="11">
        <v>129.3618</v>
      </c>
      <c r="O59" s="11">
        <v>38.08055</v>
      </c>
      <c r="P59" s="11">
        <v>167.44235</v>
      </c>
      <c r="Q59" s="19"/>
      <c r="R59" s="40"/>
      <c r="S59" s="40"/>
      <c r="T59" s="40"/>
      <c r="U59" s="19"/>
      <c r="V59" s="19"/>
      <c r="W59" s="19"/>
    </row>
    <row r="60" spans="1:23" ht="9" customHeight="1">
      <c r="A60" s="12" t="s">
        <v>59</v>
      </c>
      <c r="B60" s="11">
        <v>13.466325</v>
      </c>
      <c r="C60" s="11">
        <v>4.947225</v>
      </c>
      <c r="D60" s="11">
        <v>18.41355</v>
      </c>
      <c r="E60" s="11">
        <v>36.0374</v>
      </c>
      <c r="F60" s="11">
        <v>3.64125</v>
      </c>
      <c r="G60" s="11">
        <v>39.67865</v>
      </c>
      <c r="H60" s="11">
        <v>5.8545</v>
      </c>
      <c r="I60" s="11">
        <v>4.402225</v>
      </c>
      <c r="J60" s="11">
        <v>10.256725</v>
      </c>
      <c r="K60" s="11">
        <v>84.137825</v>
      </c>
      <c r="L60" s="11">
        <v>25.925325</v>
      </c>
      <c r="M60" s="11">
        <v>110.06315</v>
      </c>
      <c r="N60" s="11">
        <v>139.49605</v>
      </c>
      <c r="O60" s="11">
        <v>38.916025</v>
      </c>
      <c r="P60" s="11">
        <v>178.412075</v>
      </c>
      <c r="Q60" s="19"/>
      <c r="R60" s="40"/>
      <c r="S60" s="40"/>
      <c r="T60" s="40"/>
      <c r="U60" s="19"/>
      <c r="V60" s="19"/>
      <c r="W60" s="19"/>
    </row>
    <row r="61" spans="1:23" s="21" customFormat="1" ht="9" customHeight="1">
      <c r="A61" s="12" t="s">
        <v>60</v>
      </c>
      <c r="B61" s="11">
        <v>1.7403</v>
      </c>
      <c r="C61" s="11">
        <v>1.143225</v>
      </c>
      <c r="D61" s="11">
        <v>2.883525</v>
      </c>
      <c r="E61" s="11">
        <v>22.779875</v>
      </c>
      <c r="F61" s="11">
        <v>3.493675</v>
      </c>
      <c r="G61" s="11">
        <v>26.27355</v>
      </c>
      <c r="H61" s="11">
        <v>5.112575</v>
      </c>
      <c r="I61" s="11">
        <v>3.313925</v>
      </c>
      <c r="J61" s="11">
        <v>8.4265</v>
      </c>
      <c r="K61" s="11">
        <v>73.779</v>
      </c>
      <c r="L61" s="11">
        <v>29.710125</v>
      </c>
      <c r="M61" s="11">
        <v>103.489125</v>
      </c>
      <c r="N61" s="11">
        <v>103.41175</v>
      </c>
      <c r="O61" s="11">
        <v>37.66095</v>
      </c>
      <c r="P61" s="11">
        <v>141.0727</v>
      </c>
      <c r="Q61" s="20"/>
      <c r="R61" s="95"/>
      <c r="S61" s="95"/>
      <c r="T61" s="95"/>
      <c r="U61" s="19"/>
      <c r="V61" s="19"/>
      <c r="W61" s="19"/>
    </row>
    <row r="62" spans="1:23" ht="9" customHeight="1">
      <c r="A62" s="10" t="s">
        <v>61</v>
      </c>
      <c r="B62" s="10">
        <v>25.89655</v>
      </c>
      <c r="C62" s="10">
        <v>24.2437</v>
      </c>
      <c r="D62" s="10">
        <v>50.14025</v>
      </c>
      <c r="E62" s="10">
        <v>282.2792</v>
      </c>
      <c r="F62" s="10">
        <v>37.71195</v>
      </c>
      <c r="G62" s="10">
        <v>319.99115</v>
      </c>
      <c r="H62" s="10">
        <v>58.206525</v>
      </c>
      <c r="I62" s="10">
        <v>43.967325</v>
      </c>
      <c r="J62" s="10">
        <v>102.17385</v>
      </c>
      <c r="K62" s="10">
        <v>815.6794</v>
      </c>
      <c r="L62" s="10">
        <v>294.072425</v>
      </c>
      <c r="M62" s="10">
        <v>1109.751825</v>
      </c>
      <c r="N62" s="10">
        <v>1182.061675</v>
      </c>
      <c r="O62" s="10">
        <v>399.9954</v>
      </c>
      <c r="P62" s="10">
        <v>1582.057075</v>
      </c>
      <c r="Q62" s="19"/>
      <c r="R62" s="40"/>
      <c r="S62" s="40"/>
      <c r="T62" s="40"/>
      <c r="U62" s="19"/>
      <c r="V62" s="19"/>
      <c r="W62" s="19"/>
    </row>
    <row r="63" spans="1:23" ht="9" customHeight="1">
      <c r="A63" s="12" t="s">
        <v>180</v>
      </c>
      <c r="B63" s="11">
        <v>0.305825</v>
      </c>
      <c r="C63" s="11">
        <v>0.5319</v>
      </c>
      <c r="D63" s="11">
        <v>0.837725</v>
      </c>
      <c r="E63" s="11">
        <v>14.659625</v>
      </c>
      <c r="F63" s="11">
        <v>2.1271</v>
      </c>
      <c r="G63" s="11">
        <v>16.786725</v>
      </c>
      <c r="H63" s="11">
        <v>3.179575</v>
      </c>
      <c r="I63" s="11">
        <v>1.8472</v>
      </c>
      <c r="J63" s="11">
        <v>5.026775</v>
      </c>
      <c r="K63" s="11">
        <v>42.582075</v>
      </c>
      <c r="L63" s="11">
        <v>15.807</v>
      </c>
      <c r="M63" s="11">
        <v>58.389075</v>
      </c>
      <c r="N63" s="11">
        <v>60.7271</v>
      </c>
      <c r="O63" s="11">
        <v>20.3132</v>
      </c>
      <c r="P63" s="11">
        <v>81.0403</v>
      </c>
      <c r="Q63" s="19"/>
      <c r="R63" s="40"/>
      <c r="S63" s="40"/>
      <c r="T63" s="40"/>
      <c r="U63" s="19"/>
      <c r="V63" s="19"/>
      <c r="W63" s="19"/>
    </row>
    <row r="64" spans="1:23" ht="9" customHeight="1">
      <c r="A64" s="12" t="s">
        <v>62</v>
      </c>
      <c r="B64" s="11">
        <v>0.72405</v>
      </c>
      <c r="C64" s="11">
        <v>1.757025</v>
      </c>
      <c r="D64" s="11">
        <v>2.481075</v>
      </c>
      <c r="E64" s="11">
        <v>24.535525</v>
      </c>
      <c r="F64" s="11">
        <v>4.8441</v>
      </c>
      <c r="G64" s="11">
        <v>29.379625</v>
      </c>
      <c r="H64" s="11">
        <v>8.3831</v>
      </c>
      <c r="I64" s="11">
        <v>5.491225</v>
      </c>
      <c r="J64" s="11">
        <v>13.874325</v>
      </c>
      <c r="K64" s="11">
        <v>76.41015</v>
      </c>
      <c r="L64" s="11">
        <v>32.789175</v>
      </c>
      <c r="M64" s="11">
        <v>109.199325</v>
      </c>
      <c r="N64" s="11">
        <v>110.052825</v>
      </c>
      <c r="O64" s="11">
        <v>44.881525</v>
      </c>
      <c r="P64" s="11">
        <v>154.93435</v>
      </c>
      <c r="Q64" s="19"/>
      <c r="R64" s="40"/>
      <c r="S64" s="40"/>
      <c r="T64" s="40"/>
      <c r="U64" s="19"/>
      <c r="V64" s="19"/>
      <c r="W64" s="19"/>
    </row>
    <row r="65" spans="1:23" ht="9" customHeight="1">
      <c r="A65" s="12" t="s">
        <v>63</v>
      </c>
      <c r="B65" s="11">
        <v>0.5829</v>
      </c>
      <c r="C65" s="11">
        <v>1.127075</v>
      </c>
      <c r="D65" s="11">
        <v>1.709975</v>
      </c>
      <c r="E65" s="11">
        <v>16.731475</v>
      </c>
      <c r="F65" s="11">
        <v>2.80395</v>
      </c>
      <c r="G65" s="11">
        <v>19.535425</v>
      </c>
      <c r="H65" s="11">
        <v>3.1727</v>
      </c>
      <c r="I65" s="11">
        <v>2.85565</v>
      </c>
      <c r="J65" s="11">
        <v>6.02835</v>
      </c>
      <c r="K65" s="11">
        <v>68.104125</v>
      </c>
      <c r="L65" s="11">
        <v>22.446425</v>
      </c>
      <c r="M65" s="11">
        <v>90.55055</v>
      </c>
      <c r="N65" s="11">
        <v>88.5912</v>
      </c>
      <c r="O65" s="11">
        <v>29.2331</v>
      </c>
      <c r="P65" s="11">
        <v>117.8243</v>
      </c>
      <c r="Q65" s="19"/>
      <c r="R65" s="40"/>
      <c r="S65" s="40"/>
      <c r="T65" s="40"/>
      <c r="U65" s="19"/>
      <c r="V65" s="19"/>
      <c r="W65" s="19"/>
    </row>
    <row r="66" spans="1:23" ht="9" customHeight="1">
      <c r="A66" s="12" t="s">
        <v>64</v>
      </c>
      <c r="B66" s="11">
        <v>1.696375</v>
      </c>
      <c r="C66" s="11">
        <v>4.03505</v>
      </c>
      <c r="D66" s="11">
        <v>5.731425</v>
      </c>
      <c r="E66" s="11">
        <v>80.484475</v>
      </c>
      <c r="F66" s="11">
        <v>12.10045</v>
      </c>
      <c r="G66" s="11">
        <v>92.584925</v>
      </c>
      <c r="H66" s="11">
        <v>16.639625</v>
      </c>
      <c r="I66" s="11">
        <v>15.186075</v>
      </c>
      <c r="J66" s="11">
        <v>31.8257</v>
      </c>
      <c r="K66" s="11">
        <v>224.27335</v>
      </c>
      <c r="L66" s="11">
        <v>86.45925</v>
      </c>
      <c r="M66" s="11">
        <v>310.7326</v>
      </c>
      <c r="N66" s="11">
        <v>323.093825</v>
      </c>
      <c r="O66" s="11">
        <v>117.780825</v>
      </c>
      <c r="P66" s="11">
        <v>440.87465</v>
      </c>
      <c r="Q66" s="19"/>
      <c r="R66" s="40"/>
      <c r="S66" s="40"/>
      <c r="T66" s="40"/>
      <c r="U66" s="19"/>
      <c r="V66" s="19"/>
      <c r="W66" s="19"/>
    </row>
    <row r="67" spans="1:23" ht="9" customHeight="1">
      <c r="A67" s="12" t="s">
        <v>65</v>
      </c>
      <c r="B67" s="11">
        <v>1.760175</v>
      </c>
      <c r="C67" s="11">
        <v>3.544075</v>
      </c>
      <c r="D67" s="11">
        <v>5.30425</v>
      </c>
      <c r="E67" s="11">
        <v>17.7485</v>
      </c>
      <c r="F67" s="11">
        <v>0.758025</v>
      </c>
      <c r="G67" s="11">
        <v>18.506525</v>
      </c>
      <c r="H67" s="11">
        <v>3.82315</v>
      </c>
      <c r="I67" s="11">
        <v>3.11835</v>
      </c>
      <c r="J67" s="11">
        <v>6.9415</v>
      </c>
      <c r="K67" s="11">
        <v>79.168925</v>
      </c>
      <c r="L67" s="11">
        <v>23.4066</v>
      </c>
      <c r="M67" s="11">
        <v>102.575525</v>
      </c>
      <c r="N67" s="11">
        <v>102.50075</v>
      </c>
      <c r="O67" s="11">
        <v>30.82705</v>
      </c>
      <c r="P67" s="11">
        <v>133.3278</v>
      </c>
      <c r="Q67" s="19"/>
      <c r="R67" s="40"/>
      <c r="S67" s="40"/>
      <c r="T67" s="40"/>
      <c r="U67" s="19"/>
      <c r="V67" s="19"/>
      <c r="W67" s="19"/>
    </row>
    <row r="68" spans="1:23" ht="9" customHeight="1">
      <c r="A68" s="12" t="s">
        <v>66</v>
      </c>
      <c r="B68" s="11">
        <v>1.2256</v>
      </c>
      <c r="C68" s="11">
        <v>1.288975</v>
      </c>
      <c r="D68" s="11">
        <v>2.514575</v>
      </c>
      <c r="E68" s="11">
        <v>29.212</v>
      </c>
      <c r="F68" s="11">
        <v>2.377375</v>
      </c>
      <c r="G68" s="11">
        <v>31.589375</v>
      </c>
      <c r="H68" s="11">
        <v>7.56225</v>
      </c>
      <c r="I68" s="11">
        <v>3.801525</v>
      </c>
      <c r="J68" s="11">
        <v>11.363775</v>
      </c>
      <c r="K68" s="11">
        <v>103.197975</v>
      </c>
      <c r="L68" s="11">
        <v>32.030525</v>
      </c>
      <c r="M68" s="11">
        <v>135.2285</v>
      </c>
      <c r="N68" s="11">
        <v>141.197825</v>
      </c>
      <c r="O68" s="11">
        <v>39.4984</v>
      </c>
      <c r="P68" s="11">
        <v>180.696225</v>
      </c>
      <c r="Q68" s="19"/>
      <c r="R68" s="40"/>
      <c r="S68" s="40"/>
      <c r="T68" s="40"/>
      <c r="U68" s="19"/>
      <c r="V68" s="19"/>
      <c r="W68" s="19"/>
    </row>
    <row r="69" spans="1:23" ht="9" customHeight="1">
      <c r="A69" s="12" t="s">
        <v>67</v>
      </c>
      <c r="B69" s="11">
        <v>5.1835</v>
      </c>
      <c r="C69" s="11">
        <v>2.51835</v>
      </c>
      <c r="D69" s="11">
        <v>7.70185</v>
      </c>
      <c r="E69" s="11">
        <v>40.676075</v>
      </c>
      <c r="F69" s="11">
        <v>2.9919</v>
      </c>
      <c r="G69" s="11">
        <v>43.667975</v>
      </c>
      <c r="H69" s="11">
        <v>4.7719</v>
      </c>
      <c r="I69" s="11">
        <v>4.029525</v>
      </c>
      <c r="J69" s="11">
        <v>8.801425</v>
      </c>
      <c r="K69" s="11">
        <v>65.502525</v>
      </c>
      <c r="L69" s="11">
        <v>19.493725</v>
      </c>
      <c r="M69" s="11">
        <v>84.99625</v>
      </c>
      <c r="N69" s="11">
        <v>116.134</v>
      </c>
      <c r="O69" s="11">
        <v>29.0335</v>
      </c>
      <c r="P69" s="11">
        <v>145.1675</v>
      </c>
      <c r="Q69" s="19"/>
      <c r="R69" s="40"/>
      <c r="S69" s="40"/>
      <c r="T69" s="40"/>
      <c r="U69" s="19"/>
      <c r="V69" s="19"/>
      <c r="W69" s="19"/>
    </row>
    <row r="70" spans="1:23" ht="9" customHeight="1">
      <c r="A70" s="12" t="s">
        <v>68</v>
      </c>
      <c r="B70" s="11">
        <v>7.6313</v>
      </c>
      <c r="C70" s="11">
        <v>2.583025</v>
      </c>
      <c r="D70" s="11">
        <v>10.214325</v>
      </c>
      <c r="E70" s="11">
        <v>20.5258</v>
      </c>
      <c r="F70" s="11">
        <v>2.979475</v>
      </c>
      <c r="G70" s="11">
        <v>23.505275</v>
      </c>
      <c r="H70" s="11">
        <v>4.677225</v>
      </c>
      <c r="I70" s="11">
        <v>2.920725</v>
      </c>
      <c r="J70" s="11">
        <v>7.59795</v>
      </c>
      <c r="K70" s="11">
        <v>54.688725</v>
      </c>
      <c r="L70" s="11">
        <v>19.597675</v>
      </c>
      <c r="M70" s="11">
        <v>74.2864</v>
      </c>
      <c r="N70" s="11">
        <v>87.52305</v>
      </c>
      <c r="O70" s="11">
        <v>28.0809</v>
      </c>
      <c r="P70" s="11">
        <v>115.60395</v>
      </c>
      <c r="Q70" s="19"/>
      <c r="R70" s="40"/>
      <c r="S70" s="40"/>
      <c r="T70" s="40"/>
      <c r="U70" s="19"/>
      <c r="V70" s="19"/>
      <c r="W70" s="19"/>
    </row>
    <row r="71" spans="1:23" ht="9" customHeight="1">
      <c r="A71" s="12" t="s">
        <v>69</v>
      </c>
      <c r="B71" s="11">
        <v>6.4771</v>
      </c>
      <c r="C71" s="11">
        <v>6.7059</v>
      </c>
      <c r="D71" s="11">
        <v>13.183</v>
      </c>
      <c r="E71" s="11">
        <v>7.6417</v>
      </c>
      <c r="F71" s="11">
        <v>1.1069</v>
      </c>
      <c r="G71" s="11">
        <v>8.7486</v>
      </c>
      <c r="H71" s="11">
        <v>2.664725</v>
      </c>
      <c r="I71" s="11">
        <v>1.75275</v>
      </c>
      <c r="J71" s="11">
        <v>4.417475</v>
      </c>
      <c r="K71" s="11">
        <v>47.1344</v>
      </c>
      <c r="L71" s="11">
        <v>22.291425</v>
      </c>
      <c r="M71" s="11">
        <v>69.425825</v>
      </c>
      <c r="N71" s="11">
        <v>63.917925</v>
      </c>
      <c r="O71" s="11">
        <v>31.856975</v>
      </c>
      <c r="P71" s="11">
        <v>95.7749</v>
      </c>
      <c r="Q71" s="19"/>
      <c r="R71" s="40"/>
      <c r="S71" s="40"/>
      <c r="T71" s="40"/>
      <c r="U71" s="19"/>
      <c r="V71" s="19"/>
      <c r="W71" s="19"/>
    </row>
    <row r="72" spans="1:23" s="21" customFormat="1" ht="9" customHeight="1">
      <c r="A72" s="12" t="s">
        <v>70</v>
      </c>
      <c r="B72" s="11">
        <v>0.309725</v>
      </c>
      <c r="C72" s="11">
        <v>0.152325</v>
      </c>
      <c r="D72" s="11">
        <v>0.46205</v>
      </c>
      <c r="E72" s="11">
        <v>30.064025</v>
      </c>
      <c r="F72" s="11">
        <v>5.622675</v>
      </c>
      <c r="G72" s="11">
        <v>35.6867</v>
      </c>
      <c r="H72" s="11">
        <v>3.332275</v>
      </c>
      <c r="I72" s="11">
        <v>2.9643</v>
      </c>
      <c r="J72" s="11">
        <v>6.296575</v>
      </c>
      <c r="K72" s="11">
        <v>54.61715</v>
      </c>
      <c r="L72" s="11">
        <v>19.750625</v>
      </c>
      <c r="M72" s="11">
        <v>74.367775</v>
      </c>
      <c r="N72" s="11">
        <v>88.323175</v>
      </c>
      <c r="O72" s="11">
        <v>28.489925</v>
      </c>
      <c r="P72" s="11">
        <v>116.8131</v>
      </c>
      <c r="R72" s="95"/>
      <c r="S72" s="95"/>
      <c r="T72" s="95"/>
      <c r="U72" s="19"/>
      <c r="V72" s="19"/>
      <c r="W72" s="19"/>
    </row>
    <row r="73" spans="1:23" ht="9" customHeight="1">
      <c r="A73" s="10" t="s">
        <v>71</v>
      </c>
      <c r="B73" s="10">
        <v>6.4974</v>
      </c>
      <c r="C73" s="10">
        <v>6.86175</v>
      </c>
      <c r="D73" s="10">
        <v>13.35915</v>
      </c>
      <c r="E73" s="10">
        <v>63.4038</v>
      </c>
      <c r="F73" s="10">
        <v>8.623625</v>
      </c>
      <c r="G73" s="10">
        <v>72.027425</v>
      </c>
      <c r="H73" s="10">
        <v>14.2412</v>
      </c>
      <c r="I73" s="10">
        <v>8.4305</v>
      </c>
      <c r="J73" s="10">
        <v>22.6717</v>
      </c>
      <c r="K73" s="10">
        <v>182.572025</v>
      </c>
      <c r="L73" s="10">
        <v>65.822975</v>
      </c>
      <c r="M73" s="10">
        <v>248.395</v>
      </c>
      <c r="N73" s="10">
        <v>266.714425</v>
      </c>
      <c r="O73" s="10">
        <v>89.73885</v>
      </c>
      <c r="P73" s="10">
        <v>356.453275</v>
      </c>
      <c r="R73" s="40"/>
      <c r="S73" s="40"/>
      <c r="T73" s="40"/>
      <c r="U73" s="19"/>
      <c r="V73" s="19"/>
      <c r="W73" s="19"/>
    </row>
    <row r="74" spans="1:23" ht="9" customHeight="1">
      <c r="A74" s="12" t="s">
        <v>72</v>
      </c>
      <c r="B74" s="11">
        <v>3.94855</v>
      </c>
      <c r="C74" s="11">
        <v>4.749425</v>
      </c>
      <c r="D74" s="11">
        <v>8.697975</v>
      </c>
      <c r="E74" s="11">
        <v>51.2549</v>
      </c>
      <c r="F74" s="11">
        <v>6.34395</v>
      </c>
      <c r="G74" s="11">
        <v>57.59885</v>
      </c>
      <c r="H74" s="11">
        <v>10.1929</v>
      </c>
      <c r="I74" s="11">
        <v>6.489975</v>
      </c>
      <c r="J74" s="11">
        <v>16.682875</v>
      </c>
      <c r="K74" s="11">
        <v>140.325875</v>
      </c>
      <c r="L74" s="11">
        <v>49.834</v>
      </c>
      <c r="M74" s="11">
        <v>190.159875</v>
      </c>
      <c r="N74" s="11">
        <v>205.722225</v>
      </c>
      <c r="O74" s="11">
        <v>67.41735</v>
      </c>
      <c r="P74" s="11">
        <v>273.139575</v>
      </c>
      <c r="R74" s="40"/>
      <c r="S74" s="40"/>
      <c r="T74" s="40"/>
      <c r="U74" s="19"/>
      <c r="V74" s="19"/>
      <c r="W74" s="19"/>
    </row>
    <row r="75" spans="1:23" s="21" customFormat="1" ht="9" customHeight="1">
      <c r="A75" s="12" t="s">
        <v>73</v>
      </c>
      <c r="B75" s="11">
        <v>2.54885</v>
      </c>
      <c r="C75" s="11">
        <v>2.112325</v>
      </c>
      <c r="D75" s="11">
        <v>4.661175</v>
      </c>
      <c r="E75" s="11">
        <v>12.1489</v>
      </c>
      <c r="F75" s="11">
        <v>2.279675</v>
      </c>
      <c r="G75" s="11">
        <v>14.428575</v>
      </c>
      <c r="H75" s="11">
        <v>4.0483</v>
      </c>
      <c r="I75" s="11">
        <v>1.940525</v>
      </c>
      <c r="J75" s="11">
        <v>5.988825</v>
      </c>
      <c r="K75" s="11">
        <v>42.24615</v>
      </c>
      <c r="L75" s="11">
        <v>15.988975</v>
      </c>
      <c r="M75" s="11">
        <v>58.235125</v>
      </c>
      <c r="N75" s="11">
        <v>60.9922</v>
      </c>
      <c r="O75" s="11">
        <v>22.3215</v>
      </c>
      <c r="P75" s="11">
        <v>83.3137</v>
      </c>
      <c r="R75" s="95"/>
      <c r="S75" s="95"/>
      <c r="T75" s="95"/>
      <c r="U75" s="19"/>
      <c r="V75" s="19"/>
      <c r="W75" s="19"/>
    </row>
    <row r="76" spans="1:23" ht="9" customHeight="1">
      <c r="A76" s="10" t="s">
        <v>74</v>
      </c>
      <c r="B76" s="10">
        <v>9.561175</v>
      </c>
      <c r="C76" s="10">
        <v>11.626925</v>
      </c>
      <c r="D76" s="10">
        <v>21.1881</v>
      </c>
      <c r="E76" s="10">
        <v>162.79685</v>
      </c>
      <c r="F76" s="10">
        <v>24.623925</v>
      </c>
      <c r="G76" s="10">
        <v>187.420775</v>
      </c>
      <c r="H76" s="10">
        <v>16.6911</v>
      </c>
      <c r="I76" s="10">
        <v>13.707675</v>
      </c>
      <c r="J76" s="10">
        <v>30.398775</v>
      </c>
      <c r="K76" s="10">
        <v>286.999925</v>
      </c>
      <c r="L76" s="10">
        <v>96.08155</v>
      </c>
      <c r="M76" s="10">
        <v>383.081475</v>
      </c>
      <c r="N76" s="10">
        <v>476.04905</v>
      </c>
      <c r="O76" s="10">
        <v>146.040075</v>
      </c>
      <c r="P76" s="10">
        <v>622.089125</v>
      </c>
      <c r="R76" s="40"/>
      <c r="S76" s="40"/>
      <c r="T76" s="40"/>
      <c r="U76" s="19"/>
      <c r="V76" s="19"/>
      <c r="W76" s="19"/>
    </row>
    <row r="77" spans="1:23" ht="9" customHeight="1">
      <c r="A77" s="12" t="s">
        <v>75</v>
      </c>
      <c r="B77" s="11">
        <v>0.76505</v>
      </c>
      <c r="C77" s="11">
        <v>2.288475</v>
      </c>
      <c r="D77" s="11">
        <v>3.053525</v>
      </c>
      <c r="E77" s="11">
        <v>41.591925</v>
      </c>
      <c r="F77" s="11">
        <v>4.5704</v>
      </c>
      <c r="G77" s="11">
        <v>46.162325</v>
      </c>
      <c r="H77" s="11">
        <v>3.45615</v>
      </c>
      <c r="I77" s="11">
        <v>3.044925</v>
      </c>
      <c r="J77" s="11">
        <v>6.501075</v>
      </c>
      <c r="K77" s="11">
        <v>70.65505</v>
      </c>
      <c r="L77" s="11">
        <v>24.873575</v>
      </c>
      <c r="M77" s="11">
        <v>95.528625</v>
      </c>
      <c r="N77" s="11">
        <v>116.468175</v>
      </c>
      <c r="O77" s="11">
        <v>34.777375</v>
      </c>
      <c r="P77" s="11">
        <v>151.24555</v>
      </c>
      <c r="R77" s="40"/>
      <c r="S77" s="40"/>
      <c r="T77" s="40"/>
      <c r="U77" s="19"/>
      <c r="V77" s="19"/>
      <c r="W77" s="19"/>
    </row>
    <row r="78" spans="1:23" ht="9" customHeight="1">
      <c r="A78" s="12" t="s">
        <v>76</v>
      </c>
      <c r="B78" s="11">
        <v>4.180725</v>
      </c>
      <c r="C78" s="11">
        <v>2.516675</v>
      </c>
      <c r="D78" s="11">
        <v>6.6974</v>
      </c>
      <c r="E78" s="11">
        <v>46.479025</v>
      </c>
      <c r="F78" s="11">
        <v>6.388925</v>
      </c>
      <c r="G78" s="11">
        <v>52.86795</v>
      </c>
      <c r="H78" s="11">
        <v>5.616725</v>
      </c>
      <c r="I78" s="11">
        <v>3.764475</v>
      </c>
      <c r="J78" s="11">
        <v>9.3812</v>
      </c>
      <c r="K78" s="11">
        <v>95.707175</v>
      </c>
      <c r="L78" s="11">
        <v>25.8335</v>
      </c>
      <c r="M78" s="11">
        <v>121.540675</v>
      </c>
      <c r="N78" s="11">
        <v>151.98365</v>
      </c>
      <c r="O78" s="11">
        <v>38.503575</v>
      </c>
      <c r="P78" s="11">
        <v>190.487225</v>
      </c>
      <c r="R78" s="40"/>
      <c r="S78" s="40"/>
      <c r="T78" s="40"/>
      <c r="U78" s="19"/>
      <c r="V78" s="19"/>
      <c r="W78" s="19"/>
    </row>
    <row r="79" spans="1:23" ht="9" customHeight="1">
      <c r="A79" s="12" t="s">
        <v>77</v>
      </c>
      <c r="B79" s="11">
        <v>2.047125</v>
      </c>
      <c r="C79" s="11">
        <v>2.7396</v>
      </c>
      <c r="D79" s="11">
        <v>4.786725</v>
      </c>
      <c r="E79" s="11">
        <v>35.877425</v>
      </c>
      <c r="F79" s="11">
        <v>6.8113</v>
      </c>
      <c r="G79" s="11">
        <v>42.688725</v>
      </c>
      <c r="H79" s="11">
        <v>3.842775</v>
      </c>
      <c r="I79" s="11">
        <v>3.054775</v>
      </c>
      <c r="J79" s="11">
        <v>6.89755</v>
      </c>
      <c r="K79" s="11">
        <v>53.477675</v>
      </c>
      <c r="L79" s="11">
        <v>21.1604</v>
      </c>
      <c r="M79" s="11">
        <v>74.638075</v>
      </c>
      <c r="N79" s="11">
        <v>95.245</v>
      </c>
      <c r="O79" s="11">
        <v>33.766075</v>
      </c>
      <c r="P79" s="11">
        <v>129.011075</v>
      </c>
      <c r="R79" s="40"/>
      <c r="S79" s="40"/>
      <c r="T79" s="40"/>
      <c r="U79" s="19"/>
      <c r="V79" s="19"/>
      <c r="W79" s="19"/>
    </row>
    <row r="80" spans="1:23" s="21" customFormat="1" ht="9" customHeight="1">
      <c r="A80" s="12" t="s">
        <v>78</v>
      </c>
      <c r="B80" s="11">
        <v>1.660725</v>
      </c>
      <c r="C80" s="11">
        <v>3.49665</v>
      </c>
      <c r="D80" s="11">
        <v>5.157375</v>
      </c>
      <c r="E80" s="11">
        <v>15.71535</v>
      </c>
      <c r="F80" s="11">
        <v>2.99615</v>
      </c>
      <c r="G80" s="11">
        <v>18.7115</v>
      </c>
      <c r="H80" s="11">
        <v>2.460125</v>
      </c>
      <c r="I80" s="11">
        <v>2.17485</v>
      </c>
      <c r="J80" s="11">
        <v>4.634975</v>
      </c>
      <c r="K80" s="11">
        <v>39.457875</v>
      </c>
      <c r="L80" s="11">
        <v>11.8708</v>
      </c>
      <c r="M80" s="11">
        <v>51.328675</v>
      </c>
      <c r="N80" s="11">
        <v>59.294075</v>
      </c>
      <c r="O80" s="11">
        <v>20.53845</v>
      </c>
      <c r="P80" s="11">
        <v>79.832525</v>
      </c>
      <c r="R80" s="95"/>
      <c r="S80" s="95"/>
      <c r="T80" s="95"/>
      <c r="U80" s="19"/>
      <c r="V80" s="19"/>
      <c r="W80" s="19"/>
    </row>
    <row r="81" spans="1:23" ht="9" customHeight="1">
      <c r="A81" s="12" t="s">
        <v>148</v>
      </c>
      <c r="B81" s="11">
        <v>0.90755</v>
      </c>
      <c r="C81" s="11">
        <v>0.585525</v>
      </c>
      <c r="D81" s="11">
        <v>1.493075</v>
      </c>
      <c r="E81" s="11">
        <v>23.133125</v>
      </c>
      <c r="F81" s="11">
        <v>3.85715</v>
      </c>
      <c r="G81" s="11">
        <v>26.990275</v>
      </c>
      <c r="H81" s="11">
        <v>1.315325</v>
      </c>
      <c r="I81" s="11">
        <v>1.66865</v>
      </c>
      <c r="J81" s="11">
        <v>2.983975</v>
      </c>
      <c r="K81" s="11">
        <v>27.70215</v>
      </c>
      <c r="L81" s="11">
        <v>12.343275</v>
      </c>
      <c r="M81" s="11">
        <v>40.045425</v>
      </c>
      <c r="N81" s="11">
        <v>53.05815</v>
      </c>
      <c r="O81" s="11">
        <v>18.4546</v>
      </c>
      <c r="P81" s="11">
        <v>71.51275</v>
      </c>
      <c r="R81" s="40"/>
      <c r="S81" s="40"/>
      <c r="T81" s="40"/>
      <c r="U81" s="19"/>
      <c r="V81" s="19"/>
      <c r="W81" s="19"/>
    </row>
    <row r="82" spans="1:23" ht="9" customHeight="1">
      <c r="A82" s="10" t="s">
        <v>79</v>
      </c>
      <c r="B82" s="10">
        <v>38.60765</v>
      </c>
      <c r="C82" s="10">
        <v>19.717175</v>
      </c>
      <c r="D82" s="10">
        <v>58.324825</v>
      </c>
      <c r="E82" s="10">
        <v>212.57395</v>
      </c>
      <c r="F82" s="10">
        <v>23.70225</v>
      </c>
      <c r="G82" s="10">
        <v>236.2762</v>
      </c>
      <c r="H82" s="10">
        <v>77.285025</v>
      </c>
      <c r="I82" s="10">
        <v>41.078725</v>
      </c>
      <c r="J82" s="10">
        <v>118.36375</v>
      </c>
      <c r="K82" s="10">
        <v>1523.9633</v>
      </c>
      <c r="L82" s="10">
        <v>402.013975</v>
      </c>
      <c r="M82" s="10">
        <v>1925.977275</v>
      </c>
      <c r="N82" s="10">
        <v>1852.429925</v>
      </c>
      <c r="O82" s="10">
        <v>486.512125</v>
      </c>
      <c r="P82" s="10">
        <v>2338.94205</v>
      </c>
      <c r="R82" s="40"/>
      <c r="S82" s="40"/>
      <c r="T82" s="40"/>
      <c r="U82" s="19"/>
      <c r="V82" s="19"/>
      <c r="W82" s="19"/>
    </row>
    <row r="83" spans="1:23" ht="9" customHeight="1">
      <c r="A83" s="12" t="s">
        <v>80</v>
      </c>
      <c r="B83" s="11">
        <v>3.4646</v>
      </c>
      <c r="C83" s="11">
        <v>3.107075</v>
      </c>
      <c r="D83" s="11">
        <v>6.571675</v>
      </c>
      <c r="E83" s="11">
        <v>12.539925</v>
      </c>
      <c r="F83" s="11">
        <v>2.0045</v>
      </c>
      <c r="G83" s="11">
        <v>14.544425</v>
      </c>
      <c r="H83" s="11">
        <v>3.3605</v>
      </c>
      <c r="I83" s="11">
        <v>3.14945</v>
      </c>
      <c r="J83" s="11">
        <v>6.50995</v>
      </c>
      <c r="K83" s="11">
        <v>65.269775</v>
      </c>
      <c r="L83" s="11">
        <v>20.338975</v>
      </c>
      <c r="M83" s="11">
        <v>85.60875</v>
      </c>
      <c r="N83" s="11">
        <v>84.6348</v>
      </c>
      <c r="O83" s="11">
        <v>28.6</v>
      </c>
      <c r="P83" s="11">
        <v>113.2348</v>
      </c>
      <c r="R83" s="40"/>
      <c r="S83" s="40"/>
      <c r="T83" s="40"/>
      <c r="U83" s="19"/>
      <c r="V83" s="19"/>
      <c r="W83" s="19"/>
    </row>
    <row r="84" spans="1:23" ht="9" customHeight="1">
      <c r="A84" s="12" t="s">
        <v>81</v>
      </c>
      <c r="B84" s="11">
        <v>1.47995</v>
      </c>
      <c r="C84" s="11">
        <v>1.4364</v>
      </c>
      <c r="D84" s="11">
        <v>2.91635</v>
      </c>
      <c r="E84" s="11">
        <v>4.296875</v>
      </c>
      <c r="F84" s="11">
        <v>0.394825</v>
      </c>
      <c r="G84" s="11">
        <v>4.6917</v>
      </c>
      <c r="H84" s="11">
        <v>2.46875</v>
      </c>
      <c r="I84" s="11">
        <v>2.05405</v>
      </c>
      <c r="J84" s="11">
        <v>4.5228</v>
      </c>
      <c r="K84" s="11">
        <v>36.934975</v>
      </c>
      <c r="L84" s="11">
        <v>9.245075</v>
      </c>
      <c r="M84" s="11">
        <v>46.18005</v>
      </c>
      <c r="N84" s="11">
        <v>45.18055</v>
      </c>
      <c r="O84" s="11">
        <v>13.13035</v>
      </c>
      <c r="P84" s="11">
        <v>58.3109</v>
      </c>
      <c r="R84" s="40"/>
      <c r="S84" s="40"/>
      <c r="T84" s="40"/>
      <c r="U84" s="19"/>
      <c r="V84" s="19"/>
      <c r="W84" s="19"/>
    </row>
    <row r="85" spans="1:23" ht="9" customHeight="1">
      <c r="A85" s="12" t="s">
        <v>82</v>
      </c>
      <c r="B85" s="11">
        <v>10.03325</v>
      </c>
      <c r="C85" s="11">
        <v>5.4501</v>
      </c>
      <c r="D85" s="11">
        <v>15.48335</v>
      </c>
      <c r="E85" s="11">
        <v>124.31445</v>
      </c>
      <c r="F85" s="11">
        <v>15.423425</v>
      </c>
      <c r="G85" s="11">
        <v>139.737875</v>
      </c>
      <c r="H85" s="11">
        <v>56.144</v>
      </c>
      <c r="I85" s="11">
        <v>29.332775</v>
      </c>
      <c r="J85" s="11">
        <v>85.476775</v>
      </c>
      <c r="K85" s="11">
        <v>1238.579325</v>
      </c>
      <c r="L85" s="11">
        <v>317.59005</v>
      </c>
      <c r="M85" s="11">
        <v>1556.169375</v>
      </c>
      <c r="N85" s="11">
        <v>1429.071025</v>
      </c>
      <c r="O85" s="11">
        <v>367.79635</v>
      </c>
      <c r="P85" s="11">
        <v>1796.867375</v>
      </c>
      <c r="R85" s="40"/>
      <c r="S85" s="40"/>
      <c r="T85" s="40"/>
      <c r="U85" s="19"/>
      <c r="V85" s="19"/>
      <c r="W85" s="19"/>
    </row>
    <row r="86" spans="1:23" s="21" customFormat="1" ht="9" customHeight="1">
      <c r="A86" s="12" t="s">
        <v>83</v>
      </c>
      <c r="B86" s="11">
        <v>23.32515</v>
      </c>
      <c r="C86" s="11">
        <v>8.396</v>
      </c>
      <c r="D86" s="11">
        <v>31.72115</v>
      </c>
      <c r="E86" s="11">
        <v>30.968825</v>
      </c>
      <c r="F86" s="11">
        <v>4.491375</v>
      </c>
      <c r="G86" s="11">
        <v>35.4602</v>
      </c>
      <c r="H86" s="11">
        <v>8.015775</v>
      </c>
      <c r="I86" s="11">
        <v>3.25345</v>
      </c>
      <c r="J86" s="11">
        <v>11.269225</v>
      </c>
      <c r="K86" s="11">
        <v>103.043925</v>
      </c>
      <c r="L86" s="11">
        <v>27.965575</v>
      </c>
      <c r="M86" s="11">
        <v>131.0095</v>
      </c>
      <c r="N86" s="11">
        <v>165.353675</v>
      </c>
      <c r="O86" s="11">
        <v>44.1064</v>
      </c>
      <c r="P86" s="11">
        <v>209.460075</v>
      </c>
      <c r="R86" s="95"/>
      <c r="S86" s="95"/>
      <c r="T86" s="95"/>
      <c r="U86" s="19"/>
      <c r="V86" s="19"/>
      <c r="W86" s="19"/>
    </row>
    <row r="87" spans="1:23" ht="9" customHeight="1">
      <c r="A87" s="12" t="s">
        <v>84</v>
      </c>
      <c r="B87" s="11">
        <v>0.3047</v>
      </c>
      <c r="C87" s="11">
        <v>1.3276</v>
      </c>
      <c r="D87" s="11">
        <v>1.6323</v>
      </c>
      <c r="E87" s="11">
        <v>40.453875</v>
      </c>
      <c r="F87" s="11">
        <v>1.388125</v>
      </c>
      <c r="G87" s="11">
        <v>41.842</v>
      </c>
      <c r="H87" s="11">
        <v>7.296</v>
      </c>
      <c r="I87" s="11">
        <v>3.289</v>
      </c>
      <c r="J87" s="11">
        <v>10.585</v>
      </c>
      <c r="K87" s="11">
        <v>80.1353</v>
      </c>
      <c r="L87" s="11">
        <v>26.8743</v>
      </c>
      <c r="M87" s="11">
        <v>107.0096</v>
      </c>
      <c r="N87" s="11">
        <v>128.189875</v>
      </c>
      <c r="O87" s="11">
        <v>32.879025</v>
      </c>
      <c r="P87" s="11">
        <v>161.0689</v>
      </c>
      <c r="Q87" s="25"/>
      <c r="R87" s="40"/>
      <c r="S87" s="40"/>
      <c r="T87" s="40"/>
      <c r="U87" s="19"/>
      <c r="V87" s="19"/>
      <c r="W87" s="19"/>
    </row>
    <row r="88" spans="1:23" ht="9" customHeight="1">
      <c r="A88" s="10" t="s">
        <v>85</v>
      </c>
      <c r="B88" s="10">
        <v>7.012625</v>
      </c>
      <c r="C88" s="10">
        <v>11.3325</v>
      </c>
      <c r="D88" s="10">
        <v>18.345125</v>
      </c>
      <c r="E88" s="10">
        <v>100.551675</v>
      </c>
      <c r="F88" s="10">
        <v>8.97355</v>
      </c>
      <c r="G88" s="10">
        <v>109.525225</v>
      </c>
      <c r="H88" s="10">
        <v>22.90745</v>
      </c>
      <c r="I88" s="10">
        <v>11.85325</v>
      </c>
      <c r="J88" s="10">
        <v>34.7607</v>
      </c>
      <c r="K88" s="10">
        <v>239.19765</v>
      </c>
      <c r="L88" s="10">
        <v>86.769375</v>
      </c>
      <c r="M88" s="10">
        <v>325.967025</v>
      </c>
      <c r="N88" s="10">
        <v>369.6694</v>
      </c>
      <c r="O88" s="10">
        <v>118.928675</v>
      </c>
      <c r="P88" s="10">
        <v>488.598075</v>
      </c>
      <c r="Q88" s="25"/>
      <c r="R88" s="40"/>
      <c r="S88" s="40"/>
      <c r="T88" s="40"/>
      <c r="U88" s="19"/>
      <c r="V88" s="19"/>
      <c r="W88" s="19"/>
    </row>
    <row r="89" spans="1:23" ht="9" customHeight="1">
      <c r="A89" s="12" t="s">
        <v>86</v>
      </c>
      <c r="B89" s="11">
        <v>0.68295</v>
      </c>
      <c r="C89" s="11">
        <v>1.189825</v>
      </c>
      <c r="D89" s="11">
        <v>1.872775</v>
      </c>
      <c r="E89" s="11">
        <v>13.693825</v>
      </c>
      <c r="F89" s="11">
        <v>1.441975</v>
      </c>
      <c r="G89" s="11">
        <v>15.1358</v>
      </c>
      <c r="H89" s="11">
        <v>7.1819</v>
      </c>
      <c r="I89" s="11">
        <v>2.344675</v>
      </c>
      <c r="J89" s="11">
        <v>9.526575</v>
      </c>
      <c r="K89" s="11">
        <v>63.77025</v>
      </c>
      <c r="L89" s="11">
        <v>22.006325</v>
      </c>
      <c r="M89" s="11">
        <v>85.776575</v>
      </c>
      <c r="N89" s="11">
        <v>85.328925</v>
      </c>
      <c r="O89" s="11">
        <v>26.9828</v>
      </c>
      <c r="P89" s="11">
        <v>112.311725</v>
      </c>
      <c r="Q89" s="25"/>
      <c r="R89" s="40"/>
      <c r="S89" s="40"/>
      <c r="T89" s="40"/>
      <c r="U89" s="19"/>
      <c r="V89" s="19"/>
      <c r="W89" s="19"/>
    </row>
    <row r="90" spans="1:23" ht="9" customHeight="1">
      <c r="A90" s="12" t="s">
        <v>87</v>
      </c>
      <c r="B90" s="11">
        <v>1.47945</v>
      </c>
      <c r="C90" s="11">
        <v>2.3608</v>
      </c>
      <c r="D90" s="11">
        <v>3.84025</v>
      </c>
      <c r="E90" s="11">
        <v>27.257875</v>
      </c>
      <c r="F90" s="11">
        <v>2.6251</v>
      </c>
      <c r="G90" s="11">
        <v>29.882975</v>
      </c>
      <c r="H90" s="11">
        <v>5.912475</v>
      </c>
      <c r="I90" s="11">
        <v>3.0567</v>
      </c>
      <c r="J90" s="11">
        <v>8.969175</v>
      </c>
      <c r="K90" s="11">
        <v>56.599625</v>
      </c>
      <c r="L90" s="11">
        <v>21.06305</v>
      </c>
      <c r="M90" s="11">
        <v>77.662675</v>
      </c>
      <c r="N90" s="11">
        <v>91.249425</v>
      </c>
      <c r="O90" s="11">
        <v>29.10565</v>
      </c>
      <c r="P90" s="11">
        <v>120.355075</v>
      </c>
      <c r="Q90" s="25"/>
      <c r="R90" s="40"/>
      <c r="S90" s="40"/>
      <c r="T90" s="40"/>
      <c r="U90" s="19"/>
      <c r="V90" s="19"/>
      <c r="W90" s="19"/>
    </row>
    <row r="91" spans="1:23" s="21" customFormat="1" ht="9" customHeight="1">
      <c r="A91" s="12" t="s">
        <v>88</v>
      </c>
      <c r="B91" s="11">
        <v>1.286675</v>
      </c>
      <c r="C91" s="11">
        <v>0.933375</v>
      </c>
      <c r="D91" s="11">
        <v>2.22005</v>
      </c>
      <c r="E91" s="11">
        <v>22.10175</v>
      </c>
      <c r="F91" s="11">
        <v>2.4207</v>
      </c>
      <c r="G91" s="11">
        <v>24.52245</v>
      </c>
      <c r="H91" s="11">
        <v>4.614675</v>
      </c>
      <c r="I91" s="11">
        <v>3.8215</v>
      </c>
      <c r="J91" s="11">
        <v>8.436175</v>
      </c>
      <c r="K91" s="11">
        <v>62.4612</v>
      </c>
      <c r="L91" s="11">
        <v>22.1707</v>
      </c>
      <c r="M91" s="11">
        <v>84.6319</v>
      </c>
      <c r="N91" s="11">
        <v>90.4643</v>
      </c>
      <c r="O91" s="11">
        <v>29.346275</v>
      </c>
      <c r="P91" s="11">
        <v>119.810575</v>
      </c>
      <c r="R91" s="95"/>
      <c r="S91" s="95"/>
      <c r="T91" s="95"/>
      <c r="U91" s="19"/>
      <c r="V91" s="19"/>
      <c r="W91" s="19"/>
    </row>
    <row r="92" spans="1:23" ht="9" customHeight="1">
      <c r="A92" s="12" t="s">
        <v>89</v>
      </c>
      <c r="B92" s="11">
        <v>3.56355</v>
      </c>
      <c r="C92" s="11">
        <v>6.8485</v>
      </c>
      <c r="D92" s="11">
        <v>10.41205</v>
      </c>
      <c r="E92" s="11">
        <v>37.498225</v>
      </c>
      <c r="F92" s="11">
        <v>2.485775</v>
      </c>
      <c r="G92" s="11">
        <v>39.984</v>
      </c>
      <c r="H92" s="11">
        <v>5.1984</v>
      </c>
      <c r="I92" s="11">
        <v>2.630375</v>
      </c>
      <c r="J92" s="11">
        <v>7.828775</v>
      </c>
      <c r="K92" s="11">
        <v>56.366575</v>
      </c>
      <c r="L92" s="11">
        <v>21.5293</v>
      </c>
      <c r="M92" s="11">
        <v>77.895875</v>
      </c>
      <c r="N92" s="11">
        <v>102.62675</v>
      </c>
      <c r="O92" s="11">
        <v>33.49395</v>
      </c>
      <c r="P92" s="11">
        <v>136.1207</v>
      </c>
      <c r="R92" s="40"/>
      <c r="S92" s="40"/>
      <c r="T92" s="40"/>
      <c r="U92" s="19"/>
      <c r="V92" s="19"/>
      <c r="W92" s="19"/>
    </row>
    <row r="93" spans="1:23" ht="9" customHeight="1">
      <c r="A93" s="10" t="s">
        <v>90</v>
      </c>
      <c r="B93" s="10">
        <v>1.623</v>
      </c>
      <c r="C93" s="10">
        <v>6.149325</v>
      </c>
      <c r="D93" s="10">
        <v>7.772325</v>
      </c>
      <c r="E93" s="10">
        <v>17.898225</v>
      </c>
      <c r="F93" s="10">
        <v>1.64425</v>
      </c>
      <c r="G93" s="10">
        <v>19.542475</v>
      </c>
      <c r="H93" s="10">
        <v>3.944875</v>
      </c>
      <c r="I93" s="10">
        <v>2.822825</v>
      </c>
      <c r="J93" s="10">
        <v>6.7677</v>
      </c>
      <c r="K93" s="10">
        <v>50.41085</v>
      </c>
      <c r="L93" s="10">
        <v>21.183975</v>
      </c>
      <c r="M93" s="10">
        <v>71.594825</v>
      </c>
      <c r="N93" s="10">
        <v>73.87695</v>
      </c>
      <c r="O93" s="10">
        <v>31.800375</v>
      </c>
      <c r="P93" s="10">
        <v>105.677325</v>
      </c>
      <c r="R93" s="40"/>
      <c r="S93" s="40"/>
      <c r="T93" s="40"/>
      <c r="U93" s="19"/>
      <c r="V93" s="19"/>
      <c r="W93" s="19"/>
    </row>
    <row r="94" spans="1:23" s="21" customFormat="1" ht="9" customHeight="1">
      <c r="A94" s="12" t="s">
        <v>91</v>
      </c>
      <c r="B94" s="11">
        <v>1.369425</v>
      </c>
      <c r="C94" s="11">
        <v>4.975375</v>
      </c>
      <c r="D94" s="11">
        <v>6.3448</v>
      </c>
      <c r="E94" s="11">
        <v>12.81425</v>
      </c>
      <c r="F94" s="11">
        <v>1.0787</v>
      </c>
      <c r="G94" s="11">
        <v>13.89295</v>
      </c>
      <c r="H94" s="11">
        <v>2.6432</v>
      </c>
      <c r="I94" s="11">
        <v>2.07565</v>
      </c>
      <c r="J94" s="11">
        <v>4.71885</v>
      </c>
      <c r="K94" s="11">
        <v>34.24975</v>
      </c>
      <c r="L94" s="11">
        <v>15.849575</v>
      </c>
      <c r="M94" s="11">
        <v>50.099325</v>
      </c>
      <c r="N94" s="11">
        <v>51.076625</v>
      </c>
      <c r="O94" s="11">
        <v>23.9793</v>
      </c>
      <c r="P94" s="11">
        <v>75.055925</v>
      </c>
      <c r="R94" s="95"/>
      <c r="S94" s="95"/>
      <c r="T94" s="95"/>
      <c r="U94" s="19"/>
      <c r="V94" s="19"/>
      <c r="W94" s="19"/>
    </row>
    <row r="95" spans="1:23" ht="9" customHeight="1">
      <c r="A95" s="12" t="s">
        <v>92</v>
      </c>
      <c r="B95" s="11">
        <v>0.253575</v>
      </c>
      <c r="C95" s="11">
        <v>1.17395</v>
      </c>
      <c r="D95" s="11">
        <v>1.427525</v>
      </c>
      <c r="E95" s="11">
        <v>5.083975</v>
      </c>
      <c r="F95" s="11">
        <v>0.56555</v>
      </c>
      <c r="G95" s="11">
        <v>5.649525</v>
      </c>
      <c r="H95" s="11">
        <v>1.301675</v>
      </c>
      <c r="I95" s="11">
        <v>0.747175</v>
      </c>
      <c r="J95" s="11">
        <v>2.04885</v>
      </c>
      <c r="K95" s="11">
        <v>16.1611</v>
      </c>
      <c r="L95" s="11">
        <v>5.3344</v>
      </c>
      <c r="M95" s="11">
        <v>21.4955</v>
      </c>
      <c r="N95" s="11">
        <v>22.800325</v>
      </c>
      <c r="O95" s="11">
        <v>7.821075</v>
      </c>
      <c r="P95" s="11">
        <v>30.6214</v>
      </c>
      <c r="R95" s="40"/>
      <c r="S95" s="40"/>
      <c r="T95" s="40"/>
      <c r="U95" s="19"/>
      <c r="V95" s="19"/>
      <c r="W95" s="19"/>
    </row>
    <row r="96" spans="1:23" ht="9" customHeight="1">
      <c r="A96" s="10" t="s">
        <v>93</v>
      </c>
      <c r="B96" s="10">
        <v>36.125025</v>
      </c>
      <c r="C96" s="10">
        <v>30.9814</v>
      </c>
      <c r="D96" s="10">
        <v>67.106425</v>
      </c>
      <c r="E96" s="10">
        <v>218.526525</v>
      </c>
      <c r="F96" s="10">
        <v>33.20265</v>
      </c>
      <c r="G96" s="10">
        <v>251.729175</v>
      </c>
      <c r="H96" s="10">
        <v>74.3948</v>
      </c>
      <c r="I96" s="10">
        <v>29.907825</v>
      </c>
      <c r="J96" s="10">
        <v>104.302625</v>
      </c>
      <c r="K96" s="10">
        <v>892.664725</v>
      </c>
      <c r="L96" s="10">
        <v>299.75545</v>
      </c>
      <c r="M96" s="10">
        <v>1192.420175</v>
      </c>
      <c r="N96" s="10">
        <v>1221.711075</v>
      </c>
      <c r="O96" s="10">
        <v>393.847325</v>
      </c>
      <c r="P96" s="10">
        <v>1615.5584</v>
      </c>
      <c r="R96" s="40"/>
      <c r="S96" s="40"/>
      <c r="T96" s="40"/>
      <c r="U96" s="19"/>
      <c r="V96" s="19"/>
      <c r="W96" s="19"/>
    </row>
    <row r="97" spans="1:23" ht="9" customHeight="1">
      <c r="A97" s="12" t="s">
        <v>94</v>
      </c>
      <c r="B97" s="11">
        <v>12.2597</v>
      </c>
      <c r="C97" s="11">
        <v>6.3347</v>
      </c>
      <c r="D97" s="11">
        <v>18.5944</v>
      </c>
      <c r="E97" s="11">
        <v>35.2736</v>
      </c>
      <c r="F97" s="11">
        <v>2.889575</v>
      </c>
      <c r="G97" s="11">
        <v>38.163175</v>
      </c>
      <c r="H97" s="11">
        <v>14.40715</v>
      </c>
      <c r="I97" s="11">
        <v>3.0422</v>
      </c>
      <c r="J97" s="11">
        <v>17.44935</v>
      </c>
      <c r="K97" s="11">
        <v>141.4387</v>
      </c>
      <c r="L97" s="11">
        <v>32.21655</v>
      </c>
      <c r="M97" s="11">
        <v>173.65525</v>
      </c>
      <c r="N97" s="11">
        <v>203.37915</v>
      </c>
      <c r="O97" s="11">
        <v>44.483025</v>
      </c>
      <c r="P97" s="11">
        <v>247.862175</v>
      </c>
      <c r="R97" s="40"/>
      <c r="S97" s="40"/>
      <c r="T97" s="40"/>
      <c r="U97" s="19"/>
      <c r="V97" s="19"/>
      <c r="W97" s="19"/>
    </row>
    <row r="98" spans="1:23" ht="9" customHeight="1">
      <c r="A98" s="12" t="s">
        <v>95</v>
      </c>
      <c r="B98" s="11">
        <v>2.195</v>
      </c>
      <c r="C98" s="11">
        <v>9.2666</v>
      </c>
      <c r="D98" s="11">
        <v>11.4616</v>
      </c>
      <c r="E98" s="11">
        <v>6.885875</v>
      </c>
      <c r="F98" s="11">
        <v>0.840125</v>
      </c>
      <c r="G98" s="11">
        <v>7.726</v>
      </c>
      <c r="H98" s="11">
        <v>3.947825</v>
      </c>
      <c r="I98" s="11">
        <v>2.747725</v>
      </c>
      <c r="J98" s="11">
        <v>6.69555</v>
      </c>
      <c r="K98" s="11">
        <v>35.62075</v>
      </c>
      <c r="L98" s="11">
        <v>14.581725</v>
      </c>
      <c r="M98" s="11">
        <v>50.202475</v>
      </c>
      <c r="N98" s="11">
        <v>48.64945</v>
      </c>
      <c r="O98" s="11">
        <v>27.436175</v>
      </c>
      <c r="P98" s="11">
        <v>76.085625</v>
      </c>
      <c r="R98" s="40"/>
      <c r="S98" s="40"/>
      <c r="T98" s="40"/>
      <c r="U98" s="19"/>
      <c r="V98" s="19"/>
      <c r="W98" s="19"/>
    </row>
    <row r="99" spans="1:23" ht="9" customHeight="1">
      <c r="A99" s="12" t="s">
        <v>96</v>
      </c>
      <c r="B99" s="11">
        <v>6.8126</v>
      </c>
      <c r="C99" s="11">
        <v>2.88555</v>
      </c>
      <c r="D99" s="11">
        <v>9.69815</v>
      </c>
      <c r="E99" s="11">
        <v>106.3375</v>
      </c>
      <c r="F99" s="11">
        <v>17.20615</v>
      </c>
      <c r="G99" s="11">
        <v>123.54365</v>
      </c>
      <c r="H99" s="11">
        <v>36.340975</v>
      </c>
      <c r="I99" s="11">
        <v>13.455725</v>
      </c>
      <c r="J99" s="11">
        <v>49.7967</v>
      </c>
      <c r="K99" s="11">
        <v>463.33485</v>
      </c>
      <c r="L99" s="11">
        <v>155.963125</v>
      </c>
      <c r="M99" s="11">
        <v>619.297975</v>
      </c>
      <c r="N99" s="11">
        <v>612.825925</v>
      </c>
      <c r="O99" s="11">
        <v>189.51055</v>
      </c>
      <c r="P99" s="11">
        <v>802.336475</v>
      </c>
      <c r="R99" s="40"/>
      <c r="S99" s="40"/>
      <c r="T99" s="40"/>
      <c r="U99" s="19"/>
      <c r="V99" s="19"/>
      <c r="W99" s="19"/>
    </row>
    <row r="100" spans="1:23" s="21" customFormat="1" ht="9" customHeight="1">
      <c r="A100" s="12" t="s">
        <v>97</v>
      </c>
      <c r="B100" s="11">
        <v>1.983</v>
      </c>
      <c r="C100" s="11">
        <v>8.242125</v>
      </c>
      <c r="D100" s="11">
        <v>10.225125</v>
      </c>
      <c r="E100" s="11">
        <v>22.533</v>
      </c>
      <c r="F100" s="11">
        <v>3.783875</v>
      </c>
      <c r="G100" s="11">
        <v>26.316875</v>
      </c>
      <c r="H100" s="11">
        <v>7.483925</v>
      </c>
      <c r="I100" s="11">
        <v>3.83325</v>
      </c>
      <c r="J100" s="11">
        <v>11.317175</v>
      </c>
      <c r="K100" s="11">
        <v>70.2295</v>
      </c>
      <c r="L100" s="11">
        <v>25.49155</v>
      </c>
      <c r="M100" s="11">
        <v>95.72105</v>
      </c>
      <c r="N100" s="11">
        <v>102.229425</v>
      </c>
      <c r="O100" s="11">
        <v>41.3508</v>
      </c>
      <c r="P100" s="11">
        <v>143.580225</v>
      </c>
      <c r="R100" s="95"/>
      <c r="S100" s="95"/>
      <c r="T100" s="95"/>
      <c r="U100" s="19"/>
      <c r="V100" s="19"/>
      <c r="W100" s="19"/>
    </row>
    <row r="101" spans="1:23" ht="9" customHeight="1">
      <c r="A101" s="12" t="s">
        <v>98</v>
      </c>
      <c r="B101" s="11">
        <v>12.874725</v>
      </c>
      <c r="C101" s="11">
        <v>4.252425</v>
      </c>
      <c r="D101" s="11">
        <v>17.12715</v>
      </c>
      <c r="E101" s="11">
        <v>47.49655</v>
      </c>
      <c r="F101" s="11">
        <v>8.482925</v>
      </c>
      <c r="G101" s="11">
        <v>55.979475</v>
      </c>
      <c r="H101" s="11">
        <v>12.214925</v>
      </c>
      <c r="I101" s="11">
        <v>6.828925</v>
      </c>
      <c r="J101" s="11">
        <v>19.04385</v>
      </c>
      <c r="K101" s="11">
        <v>182.040925</v>
      </c>
      <c r="L101" s="11">
        <v>71.5025</v>
      </c>
      <c r="M101" s="11">
        <v>253.543425</v>
      </c>
      <c r="N101" s="11">
        <v>254.627125</v>
      </c>
      <c r="O101" s="11">
        <v>91.066775</v>
      </c>
      <c r="P101" s="11">
        <v>345.6939</v>
      </c>
      <c r="R101" s="40"/>
      <c r="S101" s="40"/>
      <c r="T101" s="40"/>
      <c r="U101" s="19"/>
      <c r="V101" s="19"/>
      <c r="W101" s="19"/>
    </row>
    <row r="102" spans="1:23" ht="9" customHeight="1">
      <c r="A102" s="10" t="s">
        <v>99</v>
      </c>
      <c r="B102" s="10">
        <v>69.258075</v>
      </c>
      <c r="C102" s="10">
        <v>37.503775</v>
      </c>
      <c r="D102" s="10">
        <v>106.76185</v>
      </c>
      <c r="E102" s="10">
        <v>158.32195</v>
      </c>
      <c r="F102" s="10">
        <v>24.877375</v>
      </c>
      <c r="G102" s="10">
        <v>183.199325</v>
      </c>
      <c r="H102" s="10">
        <v>58.88315</v>
      </c>
      <c r="I102" s="10">
        <v>24.39885</v>
      </c>
      <c r="J102" s="10">
        <v>83.282</v>
      </c>
      <c r="K102" s="10">
        <v>629.871025</v>
      </c>
      <c r="L102" s="10">
        <v>217.890075</v>
      </c>
      <c r="M102" s="10">
        <v>847.7611</v>
      </c>
      <c r="N102" s="10">
        <v>916.3342</v>
      </c>
      <c r="O102" s="10">
        <v>304.670075</v>
      </c>
      <c r="P102" s="10">
        <v>1221.004275</v>
      </c>
      <c r="R102" s="40"/>
      <c r="S102" s="40"/>
      <c r="T102" s="40"/>
      <c r="U102" s="19"/>
      <c r="V102" s="19"/>
      <c r="W102" s="19"/>
    </row>
    <row r="103" spans="1:23" ht="9" customHeight="1">
      <c r="A103" s="12" t="s">
        <v>100</v>
      </c>
      <c r="B103" s="11">
        <v>13.192625</v>
      </c>
      <c r="C103" s="11">
        <v>8.68125</v>
      </c>
      <c r="D103" s="11">
        <v>21.873875</v>
      </c>
      <c r="E103" s="11">
        <v>19.33395</v>
      </c>
      <c r="F103" s="11">
        <v>3.224175</v>
      </c>
      <c r="G103" s="11">
        <v>22.558125</v>
      </c>
      <c r="H103" s="11">
        <v>6.996675</v>
      </c>
      <c r="I103" s="11">
        <v>3.059275</v>
      </c>
      <c r="J103" s="11">
        <v>10.05595</v>
      </c>
      <c r="K103" s="11">
        <v>81.78845</v>
      </c>
      <c r="L103" s="11">
        <v>23.993525</v>
      </c>
      <c r="M103" s="11">
        <v>105.781975</v>
      </c>
      <c r="N103" s="11">
        <v>121.3117</v>
      </c>
      <c r="O103" s="11">
        <v>38.958225</v>
      </c>
      <c r="P103" s="11">
        <v>160.269925</v>
      </c>
      <c r="R103" s="40"/>
      <c r="S103" s="40"/>
      <c r="T103" s="40"/>
      <c r="U103" s="19"/>
      <c r="V103" s="19"/>
      <c r="W103" s="19"/>
    </row>
    <row r="104" spans="1:23" ht="9" customHeight="1">
      <c r="A104" s="12" t="s">
        <v>101</v>
      </c>
      <c r="B104" s="11">
        <v>13.74145</v>
      </c>
      <c r="C104" s="11">
        <v>12.804475</v>
      </c>
      <c r="D104" s="11">
        <v>26.545925</v>
      </c>
      <c r="E104" s="11">
        <v>53.463375</v>
      </c>
      <c r="F104" s="11">
        <v>6.735525</v>
      </c>
      <c r="G104" s="11">
        <v>60.1989</v>
      </c>
      <c r="H104" s="11">
        <v>22.106775</v>
      </c>
      <c r="I104" s="11">
        <v>9.388275</v>
      </c>
      <c r="J104" s="11">
        <v>31.49505</v>
      </c>
      <c r="K104" s="11">
        <v>240.97905</v>
      </c>
      <c r="L104" s="11">
        <v>78.346175</v>
      </c>
      <c r="M104" s="11">
        <v>319.325225</v>
      </c>
      <c r="N104" s="11">
        <v>330.29065</v>
      </c>
      <c r="O104" s="11">
        <v>107.27445</v>
      </c>
      <c r="P104" s="11">
        <v>437.5651</v>
      </c>
      <c r="R104" s="40"/>
      <c r="S104" s="40"/>
      <c r="T104" s="40"/>
      <c r="U104" s="19"/>
      <c r="V104" s="19"/>
      <c r="W104" s="19"/>
    </row>
    <row r="105" spans="1:23" ht="9" customHeight="1">
      <c r="A105" s="12" t="s">
        <v>102</v>
      </c>
      <c r="B105" s="11">
        <v>13.71965</v>
      </c>
      <c r="C105" s="11">
        <v>4.8164</v>
      </c>
      <c r="D105" s="11">
        <v>18.53605</v>
      </c>
      <c r="E105" s="11">
        <v>25.9948</v>
      </c>
      <c r="F105" s="11">
        <v>4.89555</v>
      </c>
      <c r="G105" s="11">
        <v>30.89035</v>
      </c>
      <c r="H105" s="11">
        <v>6.18535</v>
      </c>
      <c r="I105" s="11">
        <v>1.86395</v>
      </c>
      <c r="J105" s="11">
        <v>8.0493</v>
      </c>
      <c r="K105" s="11">
        <v>79.7658</v>
      </c>
      <c r="L105" s="11">
        <v>29.760475</v>
      </c>
      <c r="M105" s="11">
        <v>109.526275</v>
      </c>
      <c r="N105" s="11">
        <v>125.6656</v>
      </c>
      <c r="O105" s="11">
        <v>41.336375</v>
      </c>
      <c r="P105" s="11">
        <v>167.001975</v>
      </c>
      <c r="R105" s="40"/>
      <c r="S105" s="40"/>
      <c r="T105" s="40"/>
      <c r="U105" s="19"/>
      <c r="V105" s="19"/>
      <c r="W105" s="19"/>
    </row>
    <row r="106" spans="1:23" s="21" customFormat="1" ht="9" customHeight="1">
      <c r="A106" s="12" t="s">
        <v>103</v>
      </c>
      <c r="B106" s="11">
        <v>10.71805</v>
      </c>
      <c r="C106" s="11">
        <v>1.961125</v>
      </c>
      <c r="D106" s="11">
        <v>12.679175</v>
      </c>
      <c r="E106" s="11">
        <v>12.33715</v>
      </c>
      <c r="F106" s="11">
        <v>1.007375</v>
      </c>
      <c r="G106" s="11">
        <v>13.344525</v>
      </c>
      <c r="H106" s="11">
        <v>7.534125</v>
      </c>
      <c r="I106" s="11">
        <v>2.192925</v>
      </c>
      <c r="J106" s="11">
        <v>9.72705</v>
      </c>
      <c r="K106" s="11">
        <v>61.82715</v>
      </c>
      <c r="L106" s="11">
        <v>23.2939</v>
      </c>
      <c r="M106" s="11">
        <v>85.12105</v>
      </c>
      <c r="N106" s="11">
        <v>92.416475</v>
      </c>
      <c r="O106" s="11">
        <v>28.455325</v>
      </c>
      <c r="P106" s="11">
        <v>120.8718</v>
      </c>
      <c r="R106" s="95"/>
      <c r="S106" s="95"/>
      <c r="T106" s="95"/>
      <c r="U106" s="19"/>
      <c r="V106" s="19"/>
      <c r="W106" s="19"/>
    </row>
    <row r="107" spans="1:23" ht="9" customHeight="1">
      <c r="A107" s="12" t="s">
        <v>104</v>
      </c>
      <c r="B107" s="11">
        <v>6.241125</v>
      </c>
      <c r="C107" s="11">
        <v>2.206725</v>
      </c>
      <c r="D107" s="11">
        <v>8.44785</v>
      </c>
      <c r="E107" s="11">
        <v>30.73945</v>
      </c>
      <c r="F107" s="11">
        <v>6.2299</v>
      </c>
      <c r="G107" s="11">
        <v>36.96935</v>
      </c>
      <c r="H107" s="11">
        <v>10.94435</v>
      </c>
      <c r="I107" s="11">
        <v>6.578725</v>
      </c>
      <c r="J107" s="11">
        <v>17.523075</v>
      </c>
      <c r="K107" s="11">
        <v>118.15525</v>
      </c>
      <c r="L107" s="11">
        <v>42.047325</v>
      </c>
      <c r="M107" s="11">
        <v>160.202575</v>
      </c>
      <c r="N107" s="11">
        <v>166.080175</v>
      </c>
      <c r="O107" s="11">
        <v>57.062675</v>
      </c>
      <c r="P107" s="11">
        <v>223.14285</v>
      </c>
      <c r="R107" s="40"/>
      <c r="S107" s="40"/>
      <c r="T107" s="40"/>
      <c r="U107" s="19"/>
      <c r="V107" s="19"/>
      <c r="W107" s="19"/>
    </row>
    <row r="108" spans="1:23" ht="9" customHeight="1">
      <c r="A108" s="12" t="s">
        <v>149</v>
      </c>
      <c r="B108" s="11">
        <v>11.645175</v>
      </c>
      <c r="C108" s="11">
        <v>7.0338</v>
      </c>
      <c r="D108" s="11">
        <v>18.678975</v>
      </c>
      <c r="E108" s="11">
        <v>16.453225</v>
      </c>
      <c r="F108" s="11">
        <v>2.78485</v>
      </c>
      <c r="G108" s="11">
        <v>19.238075</v>
      </c>
      <c r="H108" s="11">
        <v>5.115875</v>
      </c>
      <c r="I108" s="11">
        <v>1.3157</v>
      </c>
      <c r="J108" s="11">
        <v>6.431575</v>
      </c>
      <c r="K108" s="11">
        <v>47.355325</v>
      </c>
      <c r="L108" s="11">
        <v>20.448675</v>
      </c>
      <c r="M108" s="11">
        <v>67.804</v>
      </c>
      <c r="N108" s="11">
        <v>80.5696</v>
      </c>
      <c r="O108" s="11">
        <v>31.583025</v>
      </c>
      <c r="P108" s="11">
        <v>112.152625</v>
      </c>
      <c r="R108" s="40"/>
      <c r="S108" s="40"/>
      <c r="T108" s="40"/>
      <c r="U108" s="19"/>
      <c r="V108" s="19"/>
      <c r="W108" s="19"/>
    </row>
    <row r="109" spans="1:23" s="21" customFormat="1" ht="9" customHeight="1">
      <c r="A109" s="10" t="s">
        <v>105</v>
      </c>
      <c r="B109" s="10">
        <v>7.8487</v>
      </c>
      <c r="C109" s="10">
        <v>7.087725</v>
      </c>
      <c r="D109" s="10">
        <v>14.936425</v>
      </c>
      <c r="E109" s="10">
        <v>31.6331</v>
      </c>
      <c r="F109" s="10">
        <v>3.288625</v>
      </c>
      <c r="G109" s="10">
        <v>34.921725</v>
      </c>
      <c r="H109" s="10">
        <v>9.212775</v>
      </c>
      <c r="I109" s="10">
        <v>4.850825</v>
      </c>
      <c r="J109" s="10">
        <v>14.0636</v>
      </c>
      <c r="K109" s="10">
        <v>89.43265</v>
      </c>
      <c r="L109" s="10">
        <v>33.8932</v>
      </c>
      <c r="M109" s="10">
        <v>123.32585</v>
      </c>
      <c r="N109" s="10">
        <v>138.127225</v>
      </c>
      <c r="O109" s="10">
        <v>49.120375</v>
      </c>
      <c r="P109" s="10">
        <v>187.2476</v>
      </c>
      <c r="R109" s="95"/>
      <c r="S109" s="95"/>
      <c r="T109" s="95"/>
      <c r="U109" s="19"/>
      <c r="V109" s="19"/>
      <c r="W109" s="19"/>
    </row>
    <row r="110" spans="1:23" ht="9" customHeight="1">
      <c r="A110" s="12" t="s">
        <v>106</v>
      </c>
      <c r="B110" s="11">
        <v>3.81085</v>
      </c>
      <c r="C110" s="11">
        <v>3.492225</v>
      </c>
      <c r="D110" s="11">
        <v>7.303075</v>
      </c>
      <c r="E110" s="11">
        <v>21.828175</v>
      </c>
      <c r="F110" s="11">
        <v>2.315925</v>
      </c>
      <c r="G110" s="11">
        <v>24.1441</v>
      </c>
      <c r="H110" s="11">
        <v>6.098025</v>
      </c>
      <c r="I110" s="11">
        <v>3.3841</v>
      </c>
      <c r="J110" s="11">
        <v>9.482125</v>
      </c>
      <c r="K110" s="11">
        <v>57.1375</v>
      </c>
      <c r="L110" s="11">
        <v>22.6685</v>
      </c>
      <c r="M110" s="11">
        <v>79.806</v>
      </c>
      <c r="N110" s="11">
        <v>88.87455</v>
      </c>
      <c r="O110" s="11">
        <v>31.86075</v>
      </c>
      <c r="P110" s="11">
        <v>120.7353</v>
      </c>
      <c r="R110" s="40"/>
      <c r="S110" s="40"/>
      <c r="T110" s="40"/>
      <c r="U110" s="19"/>
      <c r="V110" s="19"/>
      <c r="W110" s="19"/>
    </row>
    <row r="111" spans="1:23" ht="9" customHeight="1">
      <c r="A111" s="12" t="s">
        <v>107</v>
      </c>
      <c r="B111" s="11">
        <v>4.03785</v>
      </c>
      <c r="C111" s="11">
        <v>3.5955</v>
      </c>
      <c r="D111" s="11">
        <v>7.63335</v>
      </c>
      <c r="E111" s="11">
        <v>9.804925</v>
      </c>
      <c r="F111" s="11">
        <v>0.9727</v>
      </c>
      <c r="G111" s="11">
        <v>10.777625</v>
      </c>
      <c r="H111" s="11">
        <v>3.11475</v>
      </c>
      <c r="I111" s="11">
        <v>1.466725</v>
      </c>
      <c r="J111" s="11">
        <v>4.581475</v>
      </c>
      <c r="K111" s="11">
        <v>32.29515</v>
      </c>
      <c r="L111" s="11">
        <v>11.2247</v>
      </c>
      <c r="M111" s="11">
        <v>43.51985</v>
      </c>
      <c r="N111" s="11">
        <v>49.252675</v>
      </c>
      <c r="O111" s="11">
        <v>17.259625</v>
      </c>
      <c r="P111" s="11">
        <v>66.5123</v>
      </c>
      <c r="R111" s="40"/>
      <c r="S111" s="40"/>
      <c r="T111" s="40"/>
      <c r="U111" s="19"/>
      <c r="V111" s="19"/>
      <c r="W111" s="19"/>
    </row>
    <row r="112" spans="1:23" ht="9" customHeight="1">
      <c r="A112" s="10" t="s">
        <v>108</v>
      </c>
      <c r="B112" s="10">
        <v>54.947175</v>
      </c>
      <c r="C112" s="10">
        <v>12.772</v>
      </c>
      <c r="D112" s="10">
        <v>67.719175</v>
      </c>
      <c r="E112" s="10">
        <v>35.7026</v>
      </c>
      <c r="F112" s="10">
        <v>8.375675</v>
      </c>
      <c r="G112" s="10">
        <v>44.078275</v>
      </c>
      <c r="H112" s="10">
        <v>22.117675</v>
      </c>
      <c r="I112" s="10">
        <v>9.372975</v>
      </c>
      <c r="J112" s="10">
        <v>31.49065</v>
      </c>
      <c r="K112" s="10">
        <v>280.314675</v>
      </c>
      <c r="L112" s="10">
        <v>103.447625</v>
      </c>
      <c r="M112" s="10">
        <v>383.7623</v>
      </c>
      <c r="N112" s="10">
        <v>393.082125</v>
      </c>
      <c r="O112" s="10">
        <v>133.968275</v>
      </c>
      <c r="P112" s="10">
        <v>527.0504</v>
      </c>
      <c r="R112" s="40"/>
      <c r="S112" s="40"/>
      <c r="T112" s="40"/>
      <c r="U112" s="19"/>
      <c r="V112" s="19"/>
      <c r="W112" s="19"/>
    </row>
    <row r="113" spans="1:23" ht="9" customHeight="1">
      <c r="A113" s="12" t="s">
        <v>109</v>
      </c>
      <c r="B113" s="11">
        <v>18.007725</v>
      </c>
      <c r="C113" s="11">
        <v>3.116675</v>
      </c>
      <c r="D113" s="11">
        <v>21.1244</v>
      </c>
      <c r="E113" s="11">
        <v>13.656325</v>
      </c>
      <c r="F113" s="11">
        <v>2.676075</v>
      </c>
      <c r="G113" s="11">
        <v>16.3324</v>
      </c>
      <c r="H113" s="11">
        <v>5.45985</v>
      </c>
      <c r="I113" s="11">
        <v>3.553625</v>
      </c>
      <c r="J113" s="11">
        <v>9.013475</v>
      </c>
      <c r="K113" s="11">
        <v>107.88405</v>
      </c>
      <c r="L113" s="11">
        <v>45.6578</v>
      </c>
      <c r="M113" s="11">
        <v>153.54185</v>
      </c>
      <c r="N113" s="11">
        <v>145.00795</v>
      </c>
      <c r="O113" s="11">
        <v>55.004175</v>
      </c>
      <c r="P113" s="11">
        <v>200.012125</v>
      </c>
      <c r="R113" s="40"/>
      <c r="S113" s="40"/>
      <c r="T113" s="40"/>
      <c r="U113" s="19"/>
      <c r="V113" s="19"/>
      <c r="W113" s="19"/>
    </row>
    <row r="114" spans="1:23" ht="9" customHeight="1">
      <c r="A114" s="12" t="s">
        <v>110</v>
      </c>
      <c r="B114" s="11">
        <v>10.866225</v>
      </c>
      <c r="C114" s="11">
        <v>3.2575</v>
      </c>
      <c r="D114" s="11">
        <v>14.123725</v>
      </c>
      <c r="E114" s="11">
        <v>7.442875</v>
      </c>
      <c r="F114" s="11">
        <v>1.974825</v>
      </c>
      <c r="G114" s="11">
        <v>9.4177</v>
      </c>
      <c r="H114" s="11">
        <v>7.73445</v>
      </c>
      <c r="I114" s="11">
        <v>2.5128</v>
      </c>
      <c r="J114" s="11">
        <v>10.24725</v>
      </c>
      <c r="K114" s="11">
        <v>58.443125</v>
      </c>
      <c r="L114" s="11">
        <v>17.47695</v>
      </c>
      <c r="M114" s="11">
        <v>75.920075</v>
      </c>
      <c r="N114" s="11">
        <v>84.486675</v>
      </c>
      <c r="O114" s="11">
        <v>25.222075</v>
      </c>
      <c r="P114" s="11">
        <v>109.70875</v>
      </c>
      <c r="R114" s="40"/>
      <c r="S114" s="40"/>
      <c r="T114" s="40"/>
      <c r="U114" s="19"/>
      <c r="V114" s="19"/>
      <c r="W114" s="19"/>
    </row>
    <row r="115" spans="1:23" s="21" customFormat="1" ht="9" customHeight="1">
      <c r="A115" s="12" t="s">
        <v>111</v>
      </c>
      <c r="B115" s="11">
        <v>19.249275</v>
      </c>
      <c r="C115" s="11">
        <v>3.540075</v>
      </c>
      <c r="D115" s="11">
        <v>22.78935</v>
      </c>
      <c r="E115" s="11">
        <v>8.756875</v>
      </c>
      <c r="F115" s="11">
        <v>2.718075</v>
      </c>
      <c r="G115" s="11">
        <v>11.47495</v>
      </c>
      <c r="H115" s="11">
        <v>5.79565</v>
      </c>
      <c r="I115" s="11">
        <v>1.95995</v>
      </c>
      <c r="J115" s="11">
        <v>7.7556</v>
      </c>
      <c r="K115" s="11">
        <v>73.556375</v>
      </c>
      <c r="L115" s="11">
        <v>26.171875</v>
      </c>
      <c r="M115" s="11">
        <v>99.72825</v>
      </c>
      <c r="N115" s="11">
        <v>107.358175</v>
      </c>
      <c r="O115" s="11">
        <v>34.389975</v>
      </c>
      <c r="P115" s="11">
        <v>141.74815</v>
      </c>
      <c r="R115" s="95"/>
      <c r="S115" s="95"/>
      <c r="T115" s="95"/>
      <c r="U115" s="19"/>
      <c r="V115" s="19"/>
      <c r="W115" s="19"/>
    </row>
    <row r="116" spans="1:23" ht="9" customHeight="1">
      <c r="A116" s="12" t="s">
        <v>112</v>
      </c>
      <c r="B116" s="11">
        <v>3.718675</v>
      </c>
      <c r="C116" s="11">
        <v>0.887825</v>
      </c>
      <c r="D116" s="11">
        <v>4.6065</v>
      </c>
      <c r="E116" s="11">
        <v>3.505125</v>
      </c>
      <c r="F116" s="11">
        <v>0.510475</v>
      </c>
      <c r="G116" s="11">
        <v>4.0156</v>
      </c>
      <c r="H116" s="11">
        <v>1.8547</v>
      </c>
      <c r="I116" s="11">
        <v>1.08945</v>
      </c>
      <c r="J116" s="11">
        <v>2.94415</v>
      </c>
      <c r="K116" s="11">
        <v>19.150975</v>
      </c>
      <c r="L116" s="11">
        <v>6.669075</v>
      </c>
      <c r="M116" s="11">
        <v>25.82005</v>
      </c>
      <c r="N116" s="11">
        <v>28.229475</v>
      </c>
      <c r="O116" s="11">
        <v>9.156825</v>
      </c>
      <c r="P116" s="11">
        <v>37.3863</v>
      </c>
      <c r="R116" s="40"/>
      <c r="S116" s="40"/>
      <c r="T116" s="40"/>
      <c r="U116" s="19"/>
      <c r="V116" s="19"/>
      <c r="W116" s="19"/>
    </row>
    <row r="117" spans="1:23" ht="9" customHeight="1">
      <c r="A117" s="12" t="s">
        <v>113</v>
      </c>
      <c r="B117" s="11">
        <v>3.105275</v>
      </c>
      <c r="C117" s="11">
        <v>1.969925</v>
      </c>
      <c r="D117" s="11">
        <v>5.0752</v>
      </c>
      <c r="E117" s="11">
        <v>2.3414</v>
      </c>
      <c r="F117" s="11">
        <v>0.496225</v>
      </c>
      <c r="G117" s="11">
        <v>2.837625</v>
      </c>
      <c r="H117" s="11">
        <v>1.273025</v>
      </c>
      <c r="I117" s="11">
        <v>0.25715</v>
      </c>
      <c r="J117" s="11">
        <v>1.530175</v>
      </c>
      <c r="K117" s="11">
        <v>21.28015</v>
      </c>
      <c r="L117" s="11">
        <v>7.471925</v>
      </c>
      <c r="M117" s="11">
        <v>28.752075</v>
      </c>
      <c r="N117" s="11">
        <v>27.99985</v>
      </c>
      <c r="O117" s="11">
        <v>10.195225</v>
      </c>
      <c r="P117" s="11">
        <v>38.195075</v>
      </c>
      <c r="R117" s="40"/>
      <c r="S117" s="40"/>
      <c r="T117" s="40"/>
      <c r="U117" s="19"/>
      <c r="V117" s="19"/>
      <c r="W117" s="19"/>
    </row>
    <row r="118" spans="1:23" ht="9" customHeight="1">
      <c r="A118" s="10" t="s">
        <v>114</v>
      </c>
      <c r="B118" s="10">
        <v>88.6627</v>
      </c>
      <c r="C118" s="10">
        <v>22.5952</v>
      </c>
      <c r="D118" s="10">
        <v>111.2579</v>
      </c>
      <c r="E118" s="10">
        <v>112.27755</v>
      </c>
      <c r="F118" s="10">
        <v>19.831075</v>
      </c>
      <c r="G118" s="10">
        <v>132.108625</v>
      </c>
      <c r="H118" s="10">
        <v>55.307325</v>
      </c>
      <c r="I118" s="10">
        <v>25.15175</v>
      </c>
      <c r="J118" s="10">
        <v>80.459075</v>
      </c>
      <c r="K118" s="10">
        <v>784.377675</v>
      </c>
      <c r="L118" s="10">
        <v>240.88155</v>
      </c>
      <c r="M118" s="10">
        <v>1025.259225</v>
      </c>
      <c r="N118" s="10">
        <v>1040.62525</v>
      </c>
      <c r="O118" s="10">
        <v>308.459575</v>
      </c>
      <c r="P118" s="10">
        <v>1349.084825</v>
      </c>
      <c r="R118" s="40"/>
      <c r="S118" s="40"/>
      <c r="T118" s="40"/>
      <c r="U118" s="19"/>
      <c r="V118" s="19"/>
      <c r="W118" s="19"/>
    </row>
    <row r="119" spans="1:23" ht="9" customHeight="1">
      <c r="A119" s="12" t="s">
        <v>115</v>
      </c>
      <c r="B119" s="11">
        <v>4.674325</v>
      </c>
      <c r="C119" s="11">
        <v>2.998</v>
      </c>
      <c r="D119" s="11">
        <v>7.672325</v>
      </c>
      <c r="E119" s="11">
        <v>8.4795</v>
      </c>
      <c r="F119" s="11">
        <v>1.670025</v>
      </c>
      <c r="G119" s="11">
        <v>10.149525</v>
      </c>
      <c r="H119" s="11">
        <v>5.4098</v>
      </c>
      <c r="I119" s="11">
        <v>4.18735</v>
      </c>
      <c r="J119" s="11">
        <v>9.59715</v>
      </c>
      <c r="K119" s="11">
        <v>70.2186</v>
      </c>
      <c r="L119" s="11">
        <v>20.78655</v>
      </c>
      <c r="M119" s="11">
        <v>91.00515</v>
      </c>
      <c r="N119" s="11">
        <v>88.782225</v>
      </c>
      <c r="O119" s="11">
        <v>29.641925</v>
      </c>
      <c r="P119" s="11">
        <v>118.42415</v>
      </c>
      <c r="R119" s="40"/>
      <c r="S119" s="40"/>
      <c r="T119" s="40"/>
      <c r="U119" s="19"/>
      <c r="V119" s="19"/>
      <c r="W119" s="19"/>
    </row>
    <row r="120" spans="1:23" ht="9" customHeight="1">
      <c r="A120" s="12" t="s">
        <v>116</v>
      </c>
      <c r="B120" s="11">
        <v>7.499875</v>
      </c>
      <c r="C120" s="11">
        <v>3.31635</v>
      </c>
      <c r="D120" s="11">
        <v>10.816225</v>
      </c>
      <c r="E120" s="11">
        <v>21.755925</v>
      </c>
      <c r="F120" s="11">
        <v>5.288825</v>
      </c>
      <c r="G120" s="11">
        <v>27.04475</v>
      </c>
      <c r="H120" s="11">
        <v>11.7562</v>
      </c>
      <c r="I120" s="11">
        <v>2.9244</v>
      </c>
      <c r="J120" s="11">
        <v>14.6806</v>
      </c>
      <c r="K120" s="11">
        <v>212.0194</v>
      </c>
      <c r="L120" s="11">
        <v>60.0599</v>
      </c>
      <c r="M120" s="11">
        <v>272.0793</v>
      </c>
      <c r="N120" s="11">
        <v>253.0314</v>
      </c>
      <c r="O120" s="11">
        <v>71.589475</v>
      </c>
      <c r="P120" s="11">
        <v>324.620875</v>
      </c>
      <c r="R120" s="40"/>
      <c r="S120" s="40"/>
      <c r="T120" s="40"/>
      <c r="U120" s="19"/>
      <c r="V120" s="19"/>
      <c r="W120" s="19"/>
    </row>
    <row r="121" spans="1:23" ht="9" customHeight="1">
      <c r="A121" s="12" t="s">
        <v>117</v>
      </c>
      <c r="B121" s="11">
        <v>6.98155</v>
      </c>
      <c r="C121" s="11">
        <v>2.577375</v>
      </c>
      <c r="D121" s="11">
        <v>9.558925</v>
      </c>
      <c r="E121" s="11">
        <v>14.9017</v>
      </c>
      <c r="F121" s="11">
        <v>3.5558</v>
      </c>
      <c r="G121" s="11">
        <v>18.4575</v>
      </c>
      <c r="H121" s="11">
        <v>8.3097</v>
      </c>
      <c r="I121" s="11">
        <v>3.224325</v>
      </c>
      <c r="J121" s="11">
        <v>11.534025</v>
      </c>
      <c r="K121" s="11">
        <v>102.944225</v>
      </c>
      <c r="L121" s="11">
        <v>27.7425</v>
      </c>
      <c r="M121" s="11">
        <v>130.686725</v>
      </c>
      <c r="N121" s="11">
        <v>133.137175</v>
      </c>
      <c r="O121" s="11">
        <v>37.1</v>
      </c>
      <c r="P121" s="11">
        <v>170.237175</v>
      </c>
      <c r="R121" s="40"/>
      <c r="S121" s="40"/>
      <c r="T121" s="40"/>
      <c r="U121" s="19"/>
      <c r="V121" s="19"/>
      <c r="W121" s="19"/>
    </row>
    <row r="122" spans="1:23" ht="9" customHeight="1">
      <c r="A122" s="12" t="s">
        <v>118</v>
      </c>
      <c r="B122" s="11">
        <v>12.669825</v>
      </c>
      <c r="C122" s="11">
        <v>2.9932</v>
      </c>
      <c r="D122" s="11">
        <v>15.663025</v>
      </c>
      <c r="E122" s="11">
        <v>9.43615</v>
      </c>
      <c r="F122" s="11">
        <v>2.258875</v>
      </c>
      <c r="G122" s="11">
        <v>11.695025</v>
      </c>
      <c r="H122" s="11">
        <v>3.4222</v>
      </c>
      <c r="I122" s="11">
        <v>1.4139</v>
      </c>
      <c r="J122" s="11">
        <v>4.8361</v>
      </c>
      <c r="K122" s="11">
        <v>56.718325</v>
      </c>
      <c r="L122" s="11">
        <v>23.570225</v>
      </c>
      <c r="M122" s="11">
        <v>80.28855</v>
      </c>
      <c r="N122" s="11">
        <v>82.2465</v>
      </c>
      <c r="O122" s="11">
        <v>30.2362</v>
      </c>
      <c r="P122" s="11">
        <v>112.4827</v>
      </c>
      <c r="R122" s="40"/>
      <c r="S122" s="40"/>
      <c r="T122" s="40"/>
      <c r="U122" s="19"/>
      <c r="V122" s="19"/>
      <c r="W122" s="19"/>
    </row>
    <row r="123" spans="1:23" ht="9" customHeight="1">
      <c r="A123" s="12" t="s">
        <v>119</v>
      </c>
      <c r="B123" s="11">
        <v>6.890775</v>
      </c>
      <c r="C123" s="11">
        <v>1.713175</v>
      </c>
      <c r="D123" s="11">
        <v>8.60395</v>
      </c>
      <c r="E123" s="11">
        <v>6.1993</v>
      </c>
      <c r="F123" s="11">
        <v>1.380075</v>
      </c>
      <c r="G123" s="11">
        <v>7.579375</v>
      </c>
      <c r="H123" s="11">
        <v>3.079525</v>
      </c>
      <c r="I123" s="11">
        <v>0.5748</v>
      </c>
      <c r="J123" s="11">
        <v>3.654325</v>
      </c>
      <c r="K123" s="11">
        <v>36.110175</v>
      </c>
      <c r="L123" s="11">
        <v>9.63315</v>
      </c>
      <c r="M123" s="11">
        <v>45.743325</v>
      </c>
      <c r="N123" s="11">
        <v>52.279775</v>
      </c>
      <c r="O123" s="11">
        <v>13.3012</v>
      </c>
      <c r="P123" s="11">
        <v>65.580975</v>
      </c>
      <c r="R123" s="40"/>
      <c r="S123" s="40"/>
      <c r="T123" s="40"/>
      <c r="U123" s="19"/>
      <c r="V123" s="19"/>
      <c r="W123" s="19"/>
    </row>
    <row r="124" spans="1:23" ht="9" customHeight="1">
      <c r="A124" s="12" t="s">
        <v>120</v>
      </c>
      <c r="B124" s="11">
        <v>2.2302</v>
      </c>
      <c r="C124" s="11">
        <v>1.10945</v>
      </c>
      <c r="D124" s="11">
        <v>3.33965</v>
      </c>
      <c r="E124" s="11">
        <v>4.940775</v>
      </c>
      <c r="F124" s="11">
        <v>0.877125</v>
      </c>
      <c r="G124" s="11">
        <v>5.8179</v>
      </c>
      <c r="H124" s="11">
        <v>2.643875</v>
      </c>
      <c r="I124" s="11">
        <v>1.416625</v>
      </c>
      <c r="J124" s="11">
        <v>4.0605</v>
      </c>
      <c r="K124" s="11">
        <v>25.653475</v>
      </c>
      <c r="L124" s="11">
        <v>6.490675</v>
      </c>
      <c r="M124" s="11">
        <v>32.14415</v>
      </c>
      <c r="N124" s="11">
        <v>35.468325</v>
      </c>
      <c r="O124" s="11">
        <v>9.893875</v>
      </c>
      <c r="P124" s="11">
        <v>45.3622</v>
      </c>
      <c r="R124" s="40"/>
      <c r="S124" s="40"/>
      <c r="T124" s="40"/>
      <c r="U124" s="19"/>
      <c r="V124" s="19"/>
      <c r="W124" s="19"/>
    </row>
    <row r="125" spans="1:23" s="21" customFormat="1" ht="9" customHeight="1">
      <c r="A125" s="12" t="s">
        <v>121</v>
      </c>
      <c r="B125" s="11">
        <v>13.67885</v>
      </c>
      <c r="C125" s="11">
        <v>2.119975</v>
      </c>
      <c r="D125" s="11">
        <v>15.798825</v>
      </c>
      <c r="E125" s="11">
        <v>26.32565</v>
      </c>
      <c r="F125" s="11">
        <v>2.854975</v>
      </c>
      <c r="G125" s="11">
        <v>29.180625</v>
      </c>
      <c r="H125" s="11">
        <v>11.4963</v>
      </c>
      <c r="I125" s="11">
        <v>6.5673</v>
      </c>
      <c r="J125" s="11">
        <v>18.0636</v>
      </c>
      <c r="K125" s="11">
        <v>173.55935</v>
      </c>
      <c r="L125" s="11">
        <v>56.0955</v>
      </c>
      <c r="M125" s="11">
        <v>229.65485</v>
      </c>
      <c r="N125" s="11">
        <v>225.06015</v>
      </c>
      <c r="O125" s="11">
        <v>67.63775</v>
      </c>
      <c r="P125" s="11">
        <v>292.6979</v>
      </c>
      <c r="R125" s="95"/>
      <c r="S125" s="95"/>
      <c r="T125" s="95"/>
      <c r="U125" s="19"/>
      <c r="V125" s="19"/>
      <c r="W125" s="19"/>
    </row>
    <row r="126" spans="1:23" ht="9" customHeight="1">
      <c r="A126" s="12" t="s">
        <v>122</v>
      </c>
      <c r="B126" s="11">
        <v>24.3699</v>
      </c>
      <c r="C126" s="11">
        <v>4.048425</v>
      </c>
      <c r="D126" s="11">
        <v>28.418325</v>
      </c>
      <c r="E126" s="11">
        <v>8.209125</v>
      </c>
      <c r="F126" s="11">
        <v>0.739675</v>
      </c>
      <c r="G126" s="11">
        <v>8.9488</v>
      </c>
      <c r="H126" s="11">
        <v>4.64175</v>
      </c>
      <c r="I126" s="11">
        <v>2.190725</v>
      </c>
      <c r="J126" s="11">
        <v>6.832475</v>
      </c>
      <c r="K126" s="11">
        <v>49.6369</v>
      </c>
      <c r="L126" s="11">
        <v>18.84325</v>
      </c>
      <c r="M126" s="11">
        <v>68.48015</v>
      </c>
      <c r="N126" s="11">
        <v>86.857675</v>
      </c>
      <c r="O126" s="11">
        <v>25.822075</v>
      </c>
      <c r="P126" s="11">
        <v>112.67975</v>
      </c>
      <c r="R126" s="40"/>
      <c r="S126" s="40"/>
      <c r="T126" s="40"/>
      <c r="U126" s="19"/>
      <c r="V126" s="19"/>
      <c r="W126" s="19"/>
    </row>
    <row r="127" spans="1:23" ht="9" customHeight="1">
      <c r="A127" s="12" t="s">
        <v>123</v>
      </c>
      <c r="B127" s="11">
        <v>9.6674</v>
      </c>
      <c r="C127" s="11">
        <v>1.71925</v>
      </c>
      <c r="D127" s="11">
        <v>11.38665</v>
      </c>
      <c r="E127" s="11">
        <v>12.029425</v>
      </c>
      <c r="F127" s="11">
        <v>1.2057</v>
      </c>
      <c r="G127" s="11">
        <v>13.235125</v>
      </c>
      <c r="H127" s="11">
        <v>4.547975</v>
      </c>
      <c r="I127" s="11">
        <v>2.652325</v>
      </c>
      <c r="J127" s="11">
        <v>7.2003</v>
      </c>
      <c r="K127" s="11">
        <v>57.517225</v>
      </c>
      <c r="L127" s="11">
        <v>17.6598</v>
      </c>
      <c r="M127" s="11">
        <v>75.177025</v>
      </c>
      <c r="N127" s="11">
        <v>83.762025</v>
      </c>
      <c r="O127" s="11">
        <v>23.237075</v>
      </c>
      <c r="P127" s="11">
        <v>106.9991</v>
      </c>
      <c r="R127" s="40"/>
      <c r="S127" s="40"/>
      <c r="T127" s="40"/>
      <c r="U127" s="19"/>
      <c r="V127" s="19"/>
      <c r="W127" s="19"/>
    </row>
    <row r="128" spans="1:23" ht="9" customHeight="1">
      <c r="A128" s="10" t="s">
        <v>124</v>
      </c>
      <c r="B128" s="10">
        <v>13.97225</v>
      </c>
      <c r="C128" s="10">
        <v>19.944225</v>
      </c>
      <c r="D128" s="10">
        <v>33.916475</v>
      </c>
      <c r="E128" s="10">
        <v>35.871225</v>
      </c>
      <c r="F128" s="10">
        <v>12.568725</v>
      </c>
      <c r="G128" s="10">
        <v>48.43995</v>
      </c>
      <c r="H128" s="10">
        <v>25.486925</v>
      </c>
      <c r="I128" s="10">
        <v>14.4772</v>
      </c>
      <c r="J128" s="10">
        <v>39.964125</v>
      </c>
      <c r="K128" s="10">
        <v>330.5133</v>
      </c>
      <c r="L128" s="10">
        <v>110.20035</v>
      </c>
      <c r="M128" s="10">
        <v>440.71365</v>
      </c>
      <c r="N128" s="10">
        <v>405.8437</v>
      </c>
      <c r="O128" s="10">
        <v>157.1905</v>
      </c>
      <c r="P128" s="10">
        <v>563.0342</v>
      </c>
      <c r="R128" s="40"/>
      <c r="S128" s="40"/>
      <c r="T128" s="40"/>
      <c r="U128" s="19"/>
      <c r="V128" s="19"/>
      <c r="W128" s="19"/>
    </row>
    <row r="129" spans="1:23" ht="9" customHeight="1">
      <c r="A129" s="12" t="s">
        <v>125</v>
      </c>
      <c r="B129" s="11">
        <v>5.41215</v>
      </c>
      <c r="C129" s="11">
        <v>5.6908</v>
      </c>
      <c r="D129" s="11">
        <v>11.10295</v>
      </c>
      <c r="E129" s="11">
        <v>8.0387</v>
      </c>
      <c r="F129" s="11">
        <v>3.613125</v>
      </c>
      <c r="G129" s="11">
        <v>11.651825</v>
      </c>
      <c r="H129" s="11">
        <v>10.578425</v>
      </c>
      <c r="I129" s="11">
        <v>6.655075</v>
      </c>
      <c r="J129" s="11">
        <v>17.2335</v>
      </c>
      <c r="K129" s="11">
        <v>90.561675</v>
      </c>
      <c r="L129" s="11">
        <v>36.412175</v>
      </c>
      <c r="M129" s="11">
        <v>126.97385</v>
      </c>
      <c r="N129" s="11">
        <v>114.59095</v>
      </c>
      <c r="O129" s="11">
        <v>52.371175</v>
      </c>
      <c r="P129" s="11">
        <v>166.962125</v>
      </c>
      <c r="R129" s="40"/>
      <c r="S129" s="40"/>
      <c r="T129" s="40"/>
      <c r="U129" s="19"/>
      <c r="V129" s="19"/>
      <c r="W129" s="19"/>
    </row>
    <row r="130" spans="1:23" ht="9" customHeight="1">
      <c r="A130" s="12" t="s">
        <v>126</v>
      </c>
      <c r="B130" s="11">
        <v>2.999675</v>
      </c>
      <c r="C130" s="11">
        <v>3.26605</v>
      </c>
      <c r="D130" s="11">
        <v>6.265725</v>
      </c>
      <c r="E130" s="11">
        <v>4.500075</v>
      </c>
      <c r="F130" s="11">
        <v>1.7331</v>
      </c>
      <c r="G130" s="11">
        <v>6.233175</v>
      </c>
      <c r="H130" s="11">
        <v>1.748625</v>
      </c>
      <c r="I130" s="11">
        <v>2.684625</v>
      </c>
      <c r="J130" s="11">
        <v>4.43325</v>
      </c>
      <c r="K130" s="11">
        <v>38.425225</v>
      </c>
      <c r="L130" s="11">
        <v>11.6079</v>
      </c>
      <c r="M130" s="11">
        <v>50.033125</v>
      </c>
      <c r="N130" s="11">
        <v>47.6736</v>
      </c>
      <c r="O130" s="11">
        <v>19.291675</v>
      </c>
      <c r="P130" s="11">
        <v>66.965275</v>
      </c>
      <c r="R130" s="40"/>
      <c r="S130" s="40"/>
      <c r="T130" s="40"/>
      <c r="U130" s="19"/>
      <c r="V130" s="19"/>
      <c r="W130" s="19"/>
    </row>
    <row r="131" spans="1:23" ht="9" customHeight="1">
      <c r="A131" s="12" t="s">
        <v>127</v>
      </c>
      <c r="B131" s="11">
        <v>0.31595</v>
      </c>
      <c r="C131" s="11">
        <v>0.48225</v>
      </c>
      <c r="D131" s="11">
        <v>0.7982</v>
      </c>
      <c r="E131" s="11">
        <v>11.43785</v>
      </c>
      <c r="F131" s="11">
        <v>3.402025</v>
      </c>
      <c r="G131" s="11">
        <v>14.839875</v>
      </c>
      <c r="H131" s="11">
        <v>6.737175</v>
      </c>
      <c r="I131" s="11">
        <v>1.4677</v>
      </c>
      <c r="J131" s="11">
        <v>8.204875</v>
      </c>
      <c r="K131" s="11">
        <v>109.75025</v>
      </c>
      <c r="L131" s="11">
        <v>33.1783</v>
      </c>
      <c r="M131" s="11">
        <v>142.92855</v>
      </c>
      <c r="N131" s="11">
        <v>128.241225</v>
      </c>
      <c r="O131" s="11">
        <v>38.530275</v>
      </c>
      <c r="P131" s="11">
        <v>166.7715</v>
      </c>
      <c r="R131" s="40"/>
      <c r="S131" s="40"/>
      <c r="T131" s="40"/>
      <c r="U131" s="19"/>
      <c r="V131" s="19"/>
      <c r="W131" s="19"/>
    </row>
    <row r="132" spans="1:23" ht="9" customHeight="1">
      <c r="A132" s="12" t="s">
        <v>128</v>
      </c>
      <c r="B132" s="11">
        <v>2.649225</v>
      </c>
      <c r="C132" s="11">
        <v>4.803975</v>
      </c>
      <c r="D132" s="11">
        <v>7.4532</v>
      </c>
      <c r="E132" s="11">
        <v>3.2122</v>
      </c>
      <c r="F132" s="11">
        <v>1.763325</v>
      </c>
      <c r="G132" s="11">
        <v>4.975525</v>
      </c>
      <c r="H132" s="11">
        <v>1.413775</v>
      </c>
      <c r="I132" s="11">
        <v>0.7955</v>
      </c>
      <c r="J132" s="11">
        <v>2.209275</v>
      </c>
      <c r="K132" s="11">
        <v>29.2631</v>
      </c>
      <c r="L132" s="11">
        <v>8.999825</v>
      </c>
      <c r="M132" s="11">
        <v>38.262925</v>
      </c>
      <c r="N132" s="11">
        <v>36.5383</v>
      </c>
      <c r="O132" s="11">
        <v>16.362625</v>
      </c>
      <c r="P132" s="11">
        <v>52.900925</v>
      </c>
      <c r="R132" s="40"/>
      <c r="S132" s="40"/>
      <c r="T132" s="40"/>
      <c r="U132" s="19"/>
      <c r="V132" s="19"/>
      <c r="W132" s="19"/>
    </row>
    <row r="133" spans="1:23" ht="9" customHeight="1">
      <c r="A133" s="12" t="s">
        <v>181</v>
      </c>
      <c r="B133" s="11">
        <v>2.59525</v>
      </c>
      <c r="C133" s="11">
        <v>5.70115</v>
      </c>
      <c r="D133" s="11">
        <v>8.2964</v>
      </c>
      <c r="E133" s="11">
        <v>8.6824</v>
      </c>
      <c r="F133" s="11">
        <v>2.05715</v>
      </c>
      <c r="G133" s="11">
        <v>10.73955</v>
      </c>
      <c r="H133" s="11">
        <v>5.008925</v>
      </c>
      <c r="I133" s="11">
        <v>2.8743</v>
      </c>
      <c r="J133" s="11">
        <v>7.883225</v>
      </c>
      <c r="K133" s="11">
        <v>62.51305</v>
      </c>
      <c r="L133" s="11">
        <v>20.00215</v>
      </c>
      <c r="M133" s="11">
        <v>82.5152</v>
      </c>
      <c r="N133" s="11">
        <v>78.799625</v>
      </c>
      <c r="O133" s="11">
        <v>30.63475</v>
      </c>
      <c r="P133" s="11">
        <v>109.434375</v>
      </c>
      <c r="R133" s="40"/>
      <c r="S133" s="40"/>
      <c r="T133" s="40"/>
      <c r="U133" s="19"/>
      <c r="V133" s="19"/>
      <c r="W133" s="19"/>
    </row>
    <row r="134" spans="1:23" s="21" customFormat="1" ht="9" customHeight="1">
      <c r="A134" s="10" t="s">
        <v>129</v>
      </c>
      <c r="B134" s="10">
        <v>495.832025</v>
      </c>
      <c r="C134" s="10">
        <v>416.468825</v>
      </c>
      <c r="D134" s="10">
        <v>912.30085</v>
      </c>
      <c r="E134" s="10">
        <v>4211.285375</v>
      </c>
      <c r="F134" s="10">
        <v>470.8028</v>
      </c>
      <c r="G134" s="10">
        <v>4682.088175</v>
      </c>
      <c r="H134" s="10">
        <v>843.801475</v>
      </c>
      <c r="I134" s="10">
        <v>514.13515</v>
      </c>
      <c r="J134" s="10">
        <v>1357.936625</v>
      </c>
      <c r="K134" s="10">
        <v>12194.7105</v>
      </c>
      <c r="L134" s="10">
        <v>3756.7257</v>
      </c>
      <c r="M134" s="10">
        <v>15951.4362</v>
      </c>
      <c r="N134" s="10">
        <v>17745.629375</v>
      </c>
      <c r="O134" s="10">
        <v>5158.132475</v>
      </c>
      <c r="P134" s="10">
        <v>22903.76185</v>
      </c>
      <c r="R134" s="95"/>
      <c r="S134" s="95"/>
      <c r="T134" s="95"/>
      <c r="U134" s="19"/>
      <c r="V134" s="19"/>
      <c r="W134" s="19"/>
    </row>
    <row r="135" spans="1:16" ht="9" customHeight="1">
      <c r="A135" s="109"/>
      <c r="B135" s="110"/>
      <c r="C135" s="110"/>
      <c r="D135" s="110"/>
      <c r="E135" s="110"/>
      <c r="F135" s="110"/>
      <c r="G135" s="110"/>
      <c r="H135" s="110"/>
      <c r="I135" s="110"/>
      <c r="J135" s="110"/>
      <c r="K135" s="110"/>
      <c r="L135" s="110"/>
      <c r="M135" s="110"/>
      <c r="N135" s="110"/>
      <c r="O135" s="110"/>
      <c r="P135" s="110"/>
    </row>
    <row r="136" spans="1:16" ht="9" customHeight="1">
      <c r="A136" s="1"/>
      <c r="B136" s="11"/>
      <c r="C136" s="11"/>
      <c r="D136" s="11"/>
      <c r="E136" s="11"/>
      <c r="F136" s="11"/>
      <c r="G136" s="11"/>
      <c r="H136" s="11"/>
      <c r="I136" s="11"/>
      <c r="J136" s="11"/>
      <c r="K136" s="11"/>
      <c r="L136" s="11"/>
      <c r="M136" s="11"/>
      <c r="N136" s="11"/>
      <c r="O136" s="11"/>
      <c r="P136" s="11"/>
    </row>
  </sheetData>
  <sheetProtection/>
  <mergeCells count="6">
    <mergeCell ref="K4:M4"/>
    <mergeCell ref="N4:P4"/>
    <mergeCell ref="A4:A5"/>
    <mergeCell ref="B4:D4"/>
    <mergeCell ref="E4:G4"/>
    <mergeCell ref="H4:J4"/>
  </mergeCells>
  <printOptions/>
  <pageMargins left="0.14" right="0.12" top="0.9840277777777778" bottom="0.9840277777777778" header="0.49" footer="0.5118055555555556"/>
  <pageSetup horizontalDpi="600" verticalDpi="600" orientation="portrait" paperSize="9" scale="92" r:id="rId1"/>
  <rowBreaks count="1" manualBreakCount="1">
    <brk id="72" max="15" man="1"/>
  </rowBreaks>
</worksheet>
</file>

<file path=xl/worksheets/sheet6.xml><?xml version="1.0" encoding="utf-8"?>
<worksheet xmlns="http://schemas.openxmlformats.org/spreadsheetml/2006/main" xmlns:r="http://schemas.openxmlformats.org/officeDocument/2006/relationships">
  <dimension ref="A1:M135"/>
  <sheetViews>
    <sheetView tabSelected="1" zoomScale="115" zoomScaleNormal="115" zoomScalePageLayoutView="0" workbookViewId="0" topLeftCell="A1">
      <pane ySplit="5" topLeftCell="A69" activePane="bottomLeft" state="frozen"/>
      <selection pane="topLeft" activeCell="A1" sqref="A1"/>
      <selection pane="bottomLeft" activeCell="G7" sqref="G7"/>
    </sheetView>
  </sheetViews>
  <sheetFormatPr defaultColWidth="9.140625" defaultRowHeight="12.75"/>
  <cols>
    <col min="1" max="1" width="18.7109375" style="1" customWidth="1"/>
    <col min="2" max="2" width="9.28125" style="1" customWidth="1"/>
    <col min="3" max="3" width="9.421875" style="1" customWidth="1"/>
    <col min="4" max="4" width="11.8515625" style="1" customWidth="1"/>
    <col min="5" max="5" width="9.00390625" style="1" customWidth="1"/>
    <col min="6" max="6" width="9.421875" style="1" customWidth="1"/>
    <col min="7" max="7" width="12.00390625" style="31" customWidth="1"/>
    <col min="8" max="9" width="9.140625" style="1" customWidth="1"/>
    <col min="10" max="13" width="9.140625" style="31" customWidth="1"/>
    <col min="14" max="16384" width="9.140625" style="1" customWidth="1"/>
  </cols>
  <sheetData>
    <row r="1" ht="15" customHeight="1">
      <c r="A1" s="13" t="s">
        <v>141</v>
      </c>
    </row>
    <row r="2" ht="15" customHeight="1">
      <c r="A2" s="13" t="s">
        <v>187</v>
      </c>
    </row>
    <row r="3" spans="1:7" ht="5.25" customHeight="1">
      <c r="A3" s="14"/>
      <c r="B3" s="6"/>
      <c r="C3" s="6"/>
      <c r="D3" s="6"/>
      <c r="E3" s="6"/>
      <c r="F3" s="6"/>
      <c r="G3" s="34"/>
    </row>
    <row r="4" spans="1:7" ht="15" customHeight="1">
      <c r="A4" s="123" t="s">
        <v>3</v>
      </c>
      <c r="B4" s="124" t="s">
        <v>142</v>
      </c>
      <c r="C4" s="124"/>
      <c r="D4" s="124"/>
      <c r="E4" s="124" t="s">
        <v>143</v>
      </c>
      <c r="F4" s="124"/>
      <c r="G4" s="124"/>
    </row>
    <row r="5" spans="1:13" s="9" customFormat="1" ht="11.25" customHeight="1">
      <c r="A5" s="123"/>
      <c r="B5" s="22" t="s">
        <v>4</v>
      </c>
      <c r="C5" s="22" t="s">
        <v>0</v>
      </c>
      <c r="D5" s="22" t="s">
        <v>1</v>
      </c>
      <c r="E5" s="22" t="s">
        <v>4</v>
      </c>
      <c r="F5" s="22" t="s">
        <v>0</v>
      </c>
      <c r="G5" s="35" t="s">
        <v>1</v>
      </c>
      <c r="J5" s="28"/>
      <c r="K5" s="96"/>
      <c r="L5" s="96"/>
      <c r="M5" s="28"/>
    </row>
    <row r="6" spans="1:13" s="9" customFormat="1" ht="3.75" customHeight="1">
      <c r="A6" s="84"/>
      <c r="B6" s="85"/>
      <c r="C6" s="85"/>
      <c r="D6" s="85"/>
      <c r="E6" s="85"/>
      <c r="F6" s="85"/>
      <c r="G6" s="26"/>
      <c r="J6" s="28"/>
      <c r="K6" s="96"/>
      <c r="L6" s="96"/>
      <c r="M6" s="28"/>
    </row>
    <row r="7" spans="1:13" s="11" customFormat="1" ht="9" customHeight="1">
      <c r="A7" s="10" t="s">
        <v>8</v>
      </c>
      <c r="B7" s="105">
        <v>68.715125</v>
      </c>
      <c r="C7" s="105">
        <v>75.757925</v>
      </c>
      <c r="D7" s="105">
        <v>144.47305</v>
      </c>
      <c r="E7" s="106">
        <v>6.495616837290719</v>
      </c>
      <c r="F7" s="106">
        <v>8.76248259289378</v>
      </c>
      <c r="G7" s="106">
        <v>7.515085251528706</v>
      </c>
      <c r="I7" s="97"/>
      <c r="J7" s="29"/>
      <c r="K7" s="30"/>
      <c r="L7" s="28"/>
      <c r="M7" s="28"/>
    </row>
    <row r="8" spans="1:13" s="11" customFormat="1" ht="9" customHeight="1">
      <c r="A8" s="12" t="s">
        <v>9</v>
      </c>
      <c r="B8" s="33">
        <v>38.634775</v>
      </c>
      <c r="C8" s="33">
        <v>42.244825</v>
      </c>
      <c r="D8" s="33">
        <v>80.8796</v>
      </c>
      <c r="E8" s="107">
        <v>7.217140523690796</v>
      </c>
      <c r="F8" s="107">
        <v>9.341014614840201</v>
      </c>
      <c r="G8" s="107">
        <v>8.18975351762817</v>
      </c>
      <c r="I8" s="27"/>
      <c r="J8" s="29"/>
      <c r="K8" s="30"/>
      <c r="L8" s="32"/>
      <c r="M8" s="28"/>
    </row>
    <row r="9" spans="1:13" s="11" customFormat="1" ht="9" customHeight="1">
      <c r="A9" s="12" t="s">
        <v>10</v>
      </c>
      <c r="B9" s="33">
        <v>3.044175</v>
      </c>
      <c r="C9" s="33">
        <v>3.08225</v>
      </c>
      <c r="D9" s="33">
        <v>6.126425</v>
      </c>
      <c r="E9" s="107">
        <v>7.375040049810153</v>
      </c>
      <c r="F9" s="107">
        <v>9.417582593856915</v>
      </c>
      <c r="G9" s="107">
        <v>8.278348606993545</v>
      </c>
      <c r="I9" s="27"/>
      <c r="J9" s="29"/>
      <c r="K9" s="30"/>
      <c r="L9" s="28"/>
      <c r="M9" s="28"/>
    </row>
    <row r="10" spans="1:13" s="11" customFormat="1" ht="9" customHeight="1">
      <c r="A10" s="12" t="s">
        <v>11</v>
      </c>
      <c r="B10" s="33">
        <v>5.033325</v>
      </c>
      <c r="C10" s="33">
        <v>6.3438</v>
      </c>
      <c r="D10" s="33">
        <v>11.377125</v>
      </c>
      <c r="E10" s="107">
        <v>5.462952034025926</v>
      </c>
      <c r="F10" s="107">
        <v>8.45611966639663</v>
      </c>
      <c r="G10" s="107">
        <v>6.806297835223833</v>
      </c>
      <c r="I10" s="27"/>
      <c r="J10" s="29"/>
      <c r="K10" s="30"/>
      <c r="L10" s="32"/>
      <c r="M10" s="28"/>
    </row>
    <row r="11" spans="1:13" s="11" customFormat="1" ht="9" customHeight="1">
      <c r="A11" s="12" t="s">
        <v>12</v>
      </c>
      <c r="B11" s="33">
        <v>5.771825</v>
      </c>
      <c r="C11" s="33">
        <v>6.82735</v>
      </c>
      <c r="D11" s="33">
        <v>12.599175</v>
      </c>
      <c r="E11" s="107">
        <v>3.757118244594056</v>
      </c>
      <c r="F11" s="107">
        <v>5.796153442897402</v>
      </c>
      <c r="G11" s="107">
        <v>4.642037265657332</v>
      </c>
      <c r="I11" s="27"/>
      <c r="J11" s="29"/>
      <c r="K11" s="30"/>
      <c r="L11" s="28"/>
      <c r="M11" s="28"/>
    </row>
    <row r="12" spans="1:13" s="11" customFormat="1" ht="9" customHeight="1">
      <c r="A12" s="12" t="s">
        <v>13</v>
      </c>
      <c r="B12" s="33">
        <v>3.64005</v>
      </c>
      <c r="C12" s="33">
        <v>3.2729</v>
      </c>
      <c r="D12" s="33">
        <v>6.91295</v>
      </c>
      <c r="E12" s="107">
        <v>6.657908466905024</v>
      </c>
      <c r="F12" s="107">
        <v>7.745541828801257</v>
      </c>
      <c r="G12" s="107">
        <v>7.132057504628444</v>
      </c>
      <c r="I12" s="27"/>
      <c r="J12" s="29"/>
      <c r="K12" s="30"/>
      <c r="L12" s="32"/>
      <c r="M12" s="28"/>
    </row>
    <row r="13" spans="1:13" s="11" customFormat="1" ht="9" customHeight="1">
      <c r="A13" s="12" t="s">
        <v>14</v>
      </c>
      <c r="B13" s="33">
        <v>8.286275</v>
      </c>
      <c r="C13" s="33">
        <v>8.975675</v>
      </c>
      <c r="D13" s="33">
        <v>17.26195</v>
      </c>
      <c r="E13" s="107">
        <v>8.101810942997107</v>
      </c>
      <c r="F13" s="107">
        <v>11.418602143800596</v>
      </c>
      <c r="G13" s="107">
        <v>9.543181473281972</v>
      </c>
      <c r="I13" s="27"/>
      <c r="J13" s="29"/>
      <c r="K13" s="30"/>
      <c r="L13" s="28"/>
      <c r="M13" s="28"/>
    </row>
    <row r="14" spans="1:13" s="11" customFormat="1" ht="9" customHeight="1">
      <c r="A14" s="12" t="s">
        <v>15</v>
      </c>
      <c r="B14" s="33">
        <v>2.60365</v>
      </c>
      <c r="C14" s="33">
        <v>2.784625</v>
      </c>
      <c r="D14" s="33">
        <v>5.388275</v>
      </c>
      <c r="E14" s="107">
        <v>6.3138341631862955</v>
      </c>
      <c r="F14" s="107">
        <v>7.750327902502496</v>
      </c>
      <c r="G14" s="107">
        <v>6.98267444294048</v>
      </c>
      <c r="I14" s="27"/>
      <c r="J14" s="29"/>
      <c r="K14" s="30"/>
      <c r="L14" s="32"/>
      <c r="M14" s="28"/>
    </row>
    <row r="15" spans="1:13" s="11" customFormat="1" ht="9" customHeight="1">
      <c r="A15" s="12" t="s">
        <v>150</v>
      </c>
      <c r="B15" s="33">
        <v>1.70105</v>
      </c>
      <c r="C15" s="33">
        <v>2.2265</v>
      </c>
      <c r="D15" s="33">
        <v>3.92755</v>
      </c>
      <c r="E15" s="107">
        <v>4.557190591995413</v>
      </c>
      <c r="F15" s="107">
        <v>7.424023794221332</v>
      </c>
      <c r="G15" s="107">
        <v>5.834392993172622</v>
      </c>
      <c r="I15" s="27"/>
      <c r="J15" s="29"/>
      <c r="K15" s="30"/>
      <c r="L15" s="32"/>
      <c r="M15" s="28"/>
    </row>
    <row r="16" spans="1:13" s="11" customFormat="1" ht="9" customHeight="1">
      <c r="A16" s="10" t="s">
        <v>16</v>
      </c>
      <c r="B16" s="105">
        <v>1.87335</v>
      </c>
      <c r="C16" s="105">
        <v>1.46695</v>
      </c>
      <c r="D16" s="105">
        <v>3.3403</v>
      </c>
      <c r="E16" s="106">
        <v>6.147346314291223</v>
      </c>
      <c r="F16" s="106">
        <v>5.465831797917548</v>
      </c>
      <c r="G16" s="106">
        <v>5.828204668513553</v>
      </c>
      <c r="I16" s="97"/>
      <c r="J16" s="29"/>
      <c r="K16" s="30"/>
      <c r="L16" s="32"/>
      <c r="M16" s="28"/>
    </row>
    <row r="17" spans="1:13" s="11" customFormat="1" ht="9" customHeight="1">
      <c r="A17" s="12" t="s">
        <v>17</v>
      </c>
      <c r="B17" s="33">
        <v>1.87335</v>
      </c>
      <c r="C17" s="33">
        <v>1.46695</v>
      </c>
      <c r="D17" s="33">
        <v>3.3403</v>
      </c>
      <c r="E17" s="107">
        <v>6.147346314291223</v>
      </c>
      <c r="F17" s="107">
        <v>5.465831797917548</v>
      </c>
      <c r="G17" s="107">
        <v>5.828204668513553</v>
      </c>
      <c r="I17" s="27"/>
      <c r="J17" s="29"/>
      <c r="K17" s="30"/>
      <c r="L17" s="32"/>
      <c r="M17" s="28"/>
    </row>
    <row r="18" spans="1:13" s="11" customFormat="1" ht="9" customHeight="1">
      <c r="A18" s="10" t="s">
        <v>18</v>
      </c>
      <c r="B18" s="105">
        <v>113.180625</v>
      </c>
      <c r="C18" s="105">
        <v>119.9991</v>
      </c>
      <c r="D18" s="105">
        <v>233.179725</v>
      </c>
      <c r="E18" s="106">
        <v>4.360530130892622</v>
      </c>
      <c r="F18" s="106">
        <v>5.872635455830225</v>
      </c>
      <c r="G18" s="106">
        <v>5.026583632370915</v>
      </c>
      <c r="I18" s="90"/>
      <c r="J18" s="29"/>
      <c r="K18" s="30"/>
      <c r="L18" s="32"/>
      <c r="M18" s="28"/>
    </row>
    <row r="19" spans="1:13" s="11" customFormat="1" ht="9" customHeight="1">
      <c r="A19" s="12" t="s">
        <v>19</v>
      </c>
      <c r="B19" s="33">
        <v>9.224425</v>
      </c>
      <c r="C19" s="33">
        <v>10.09855</v>
      </c>
      <c r="D19" s="33">
        <v>19.322975</v>
      </c>
      <c r="E19" s="107">
        <v>4.1553176628676365</v>
      </c>
      <c r="F19" s="107">
        <v>5.860219499633684</v>
      </c>
      <c r="G19" s="107">
        <v>4.90039552174837</v>
      </c>
      <c r="I19" s="27"/>
      <c r="J19" s="29"/>
      <c r="K19" s="33"/>
      <c r="L19" s="33"/>
      <c r="M19" s="33"/>
    </row>
    <row r="20" spans="1:13" s="11" customFormat="1" ht="9" customHeight="1">
      <c r="A20" s="12" t="s">
        <v>20</v>
      </c>
      <c r="B20" s="33">
        <v>6.8563</v>
      </c>
      <c r="C20" s="33">
        <v>7.866175</v>
      </c>
      <c r="D20" s="33">
        <v>14.722475</v>
      </c>
      <c r="E20" s="107">
        <v>4.403205092492321</v>
      </c>
      <c r="F20" s="107">
        <v>6.568588175342999</v>
      </c>
      <c r="G20" s="107">
        <v>5.344570654817655</v>
      </c>
      <c r="I20" s="27"/>
      <c r="J20" s="29"/>
      <c r="K20" s="33"/>
      <c r="L20" s="33"/>
      <c r="M20" s="33"/>
    </row>
    <row r="21" spans="1:13" s="11" customFormat="1" ht="9" customHeight="1">
      <c r="A21" s="12" t="s">
        <v>21</v>
      </c>
      <c r="B21" s="33">
        <v>1.8915</v>
      </c>
      <c r="C21" s="33">
        <v>2.564</v>
      </c>
      <c r="D21" s="33">
        <v>4.4555</v>
      </c>
      <c r="E21" s="107">
        <v>4.2250854817552375</v>
      </c>
      <c r="F21" s="107">
        <v>7.310565749115582</v>
      </c>
      <c r="G21" s="107">
        <v>5.580476660756993</v>
      </c>
      <c r="I21" s="27"/>
      <c r="J21" s="29"/>
      <c r="K21" s="33"/>
      <c r="L21" s="33"/>
      <c r="M21" s="33"/>
    </row>
    <row r="22" spans="1:13" s="11" customFormat="1" ht="9" customHeight="1">
      <c r="A22" s="12" t="s">
        <v>22</v>
      </c>
      <c r="B22" s="33">
        <v>47.44465</v>
      </c>
      <c r="C22" s="33">
        <v>42.0089</v>
      </c>
      <c r="D22" s="33">
        <v>89.45355</v>
      </c>
      <c r="E22" s="107">
        <v>5.641960082169044</v>
      </c>
      <c r="F22" s="107">
        <v>5.798560584553277</v>
      </c>
      <c r="G22" s="107">
        <v>5.7144353797349545</v>
      </c>
      <c r="I22" s="27"/>
      <c r="J22" s="29"/>
      <c r="K22" s="33"/>
      <c r="L22" s="33"/>
      <c r="M22" s="33"/>
    </row>
    <row r="23" spans="1:13" s="11" customFormat="1" ht="9" customHeight="1">
      <c r="A23" s="12" t="s">
        <v>23</v>
      </c>
      <c r="B23" s="33">
        <v>7.1091</v>
      </c>
      <c r="C23" s="33">
        <v>7.8765</v>
      </c>
      <c r="D23" s="33">
        <v>14.9856</v>
      </c>
      <c r="E23" s="107">
        <v>2.432862586691327</v>
      </c>
      <c r="F23" s="107">
        <v>3.8427602888912693</v>
      </c>
      <c r="G23" s="107">
        <v>3.0141125113998934</v>
      </c>
      <c r="I23" s="27"/>
      <c r="J23" s="29"/>
      <c r="K23" s="33"/>
      <c r="L23" s="33"/>
      <c r="M23" s="33"/>
    </row>
    <row r="24" spans="1:13" s="11" customFormat="1" ht="9" customHeight="1">
      <c r="A24" s="12" t="s">
        <v>24</v>
      </c>
      <c r="B24" s="33">
        <v>8.9145</v>
      </c>
      <c r="C24" s="33">
        <v>16.02385</v>
      </c>
      <c r="D24" s="33">
        <v>24.93835</v>
      </c>
      <c r="E24" s="107">
        <v>2.6576319007650477</v>
      </c>
      <c r="F24" s="107">
        <v>6.755939302646379</v>
      </c>
      <c r="G24" s="107">
        <v>4.3551925988262115</v>
      </c>
      <c r="I24" s="27"/>
      <c r="J24" s="29"/>
      <c r="K24" s="33"/>
      <c r="L24" s="33"/>
      <c r="M24" s="33"/>
    </row>
    <row r="25" spans="1:13" s="11" customFormat="1" ht="9" customHeight="1">
      <c r="A25" s="12" t="s">
        <v>25</v>
      </c>
      <c r="B25" s="33">
        <v>6.6044</v>
      </c>
      <c r="C25" s="33">
        <v>6.571225</v>
      </c>
      <c r="D25" s="33">
        <v>13.175625</v>
      </c>
      <c r="E25" s="107">
        <v>4.887318753172791</v>
      </c>
      <c r="F25" s="107">
        <v>6.094580081023328</v>
      </c>
      <c r="G25" s="107">
        <v>5.423090030960568</v>
      </c>
      <c r="I25" s="27"/>
      <c r="J25" s="29"/>
      <c r="K25" s="33"/>
      <c r="L25" s="33"/>
      <c r="M25" s="33"/>
    </row>
    <row r="26" spans="1:13" s="11" customFormat="1" ht="9" customHeight="1">
      <c r="A26" s="12" t="s">
        <v>26</v>
      </c>
      <c r="B26" s="33">
        <v>4.20475</v>
      </c>
      <c r="C26" s="33">
        <v>4.534425</v>
      </c>
      <c r="D26" s="33">
        <v>8.739175</v>
      </c>
      <c r="E26" s="107">
        <v>4.747616171082418</v>
      </c>
      <c r="F26" s="107">
        <v>6.976373864128083</v>
      </c>
      <c r="G26" s="107">
        <v>5.690961083403405</v>
      </c>
      <c r="I26" s="27"/>
      <c r="J26" s="29"/>
      <c r="K26" s="33"/>
      <c r="L26" s="33"/>
      <c r="M26" s="33"/>
    </row>
    <row r="27" spans="1:13" s="11" customFormat="1" ht="9" customHeight="1">
      <c r="A27" s="12" t="s">
        <v>27</v>
      </c>
      <c r="B27" s="33">
        <v>5.021675</v>
      </c>
      <c r="C27" s="33">
        <v>3.822625</v>
      </c>
      <c r="D27" s="33">
        <v>8.8443</v>
      </c>
      <c r="E27" s="107">
        <v>4.572165935204793</v>
      </c>
      <c r="F27" s="107">
        <v>5.01657976248633</v>
      </c>
      <c r="G27" s="107">
        <v>4.754201243070721</v>
      </c>
      <c r="I27" s="27"/>
      <c r="J27" s="29"/>
      <c r="K27" s="33"/>
      <c r="L27" s="33"/>
      <c r="M27" s="33"/>
    </row>
    <row r="28" spans="1:13" s="11" customFormat="1" ht="9" customHeight="1">
      <c r="A28" s="12" t="s">
        <v>28</v>
      </c>
      <c r="B28" s="33">
        <v>3.389925</v>
      </c>
      <c r="C28" s="33">
        <v>4.84625</v>
      </c>
      <c r="D28" s="33">
        <v>8.236175</v>
      </c>
      <c r="E28" s="107">
        <v>3.8288846037313244</v>
      </c>
      <c r="F28" s="107">
        <v>6.998260633493312</v>
      </c>
      <c r="G28" s="107">
        <v>5.219874458855939</v>
      </c>
      <c r="I28" s="27"/>
      <c r="J28" s="29"/>
      <c r="K28" s="33"/>
      <c r="L28" s="33"/>
      <c r="M28" s="33"/>
    </row>
    <row r="29" spans="1:13" s="11" customFormat="1" ht="9" customHeight="1">
      <c r="A29" s="12" t="s">
        <v>29</v>
      </c>
      <c r="B29" s="33">
        <v>3.646925</v>
      </c>
      <c r="C29" s="33">
        <v>2.610525</v>
      </c>
      <c r="D29" s="33">
        <v>6.25745</v>
      </c>
      <c r="E29" s="107">
        <v>6.008613566697064</v>
      </c>
      <c r="F29" s="107">
        <v>5.6887289391837</v>
      </c>
      <c r="G29" s="107">
        <v>5.870888673879262</v>
      </c>
      <c r="I29" s="27"/>
      <c r="J29" s="29"/>
      <c r="K29" s="33"/>
      <c r="L29" s="33"/>
      <c r="M29" s="33"/>
    </row>
    <row r="30" spans="1:13" s="11" customFormat="1" ht="9" customHeight="1">
      <c r="A30" s="12" t="s">
        <v>147</v>
      </c>
      <c r="B30" s="33">
        <v>8.872475</v>
      </c>
      <c r="C30" s="33">
        <v>11.176075</v>
      </c>
      <c r="D30" s="33">
        <v>20.04855</v>
      </c>
      <c r="E30" s="107">
        <v>4.000715148166097</v>
      </c>
      <c r="F30" s="107">
        <v>6.027093155067179</v>
      </c>
      <c r="G30" s="107">
        <v>4.923480086367279</v>
      </c>
      <c r="I30" s="90"/>
      <c r="J30" s="29"/>
      <c r="K30" s="33"/>
      <c r="L30" s="33"/>
      <c r="M30" s="33"/>
    </row>
    <row r="31" spans="1:13" s="11" customFormat="1" ht="9" customHeight="1">
      <c r="A31" s="10" t="s">
        <v>30</v>
      </c>
      <c r="B31" s="105">
        <v>11.105525</v>
      </c>
      <c r="C31" s="105">
        <v>11.977975</v>
      </c>
      <c r="D31" s="105">
        <v>23.0835</v>
      </c>
      <c r="E31" s="106">
        <v>3.9611267936693806</v>
      </c>
      <c r="F31" s="106">
        <v>5.160657466031328</v>
      </c>
      <c r="G31" s="106">
        <v>4.504409573736328</v>
      </c>
      <c r="I31" s="27"/>
      <c r="J31" s="29"/>
      <c r="K31" s="33"/>
      <c r="L31" s="33"/>
      <c r="M31" s="33"/>
    </row>
    <row r="32" spans="1:13" s="11" customFormat="1" ht="9" customHeight="1">
      <c r="A32" s="12" t="s">
        <v>31</v>
      </c>
      <c r="B32" s="33">
        <v>4.6773</v>
      </c>
      <c r="C32" s="33">
        <v>5.235975</v>
      </c>
      <c r="D32" s="33">
        <v>9.913275</v>
      </c>
      <c r="E32" s="107">
        <v>3.2310698873515564</v>
      </c>
      <c r="F32" s="107">
        <v>4.436646570606652</v>
      </c>
      <c r="G32" s="107">
        <v>3.7725105660093017</v>
      </c>
      <c r="I32" s="27"/>
      <c r="J32" s="29"/>
      <c r="K32" s="33"/>
      <c r="L32" s="33"/>
      <c r="M32" s="33"/>
    </row>
    <row r="33" spans="1:13" s="11" customFormat="1" ht="9" customHeight="1">
      <c r="A33" s="12" t="s">
        <v>32</v>
      </c>
      <c r="B33" s="33">
        <v>6.428225</v>
      </c>
      <c r="C33" s="33">
        <v>6.742</v>
      </c>
      <c r="D33" s="33">
        <v>13.170225</v>
      </c>
      <c r="E33" s="107">
        <v>4.740485392342002</v>
      </c>
      <c r="F33" s="107">
        <v>5.909617130526761</v>
      </c>
      <c r="G33" s="107">
        <v>5.274674904150341</v>
      </c>
      <c r="I33" s="97"/>
      <c r="J33" s="29"/>
      <c r="K33" s="33"/>
      <c r="L33" s="33"/>
      <c r="M33" s="33"/>
    </row>
    <row r="34" spans="1:13" s="11" customFormat="1" ht="9" customHeight="1">
      <c r="A34" s="10" t="s">
        <v>33</v>
      </c>
      <c r="B34" s="105">
        <v>57.093525</v>
      </c>
      <c r="C34" s="105">
        <v>72.95285</v>
      </c>
      <c r="D34" s="105">
        <v>130.046375</v>
      </c>
      <c r="E34" s="106">
        <v>4.472563293850064</v>
      </c>
      <c r="F34" s="106">
        <v>7.529976871900924</v>
      </c>
      <c r="G34" s="106">
        <v>5.79178186485989</v>
      </c>
      <c r="I34" s="27"/>
      <c r="J34" s="29"/>
      <c r="K34" s="33"/>
      <c r="L34" s="33"/>
      <c r="M34" s="33"/>
    </row>
    <row r="35" spans="1:13" s="11" customFormat="1" ht="9" customHeight="1">
      <c r="A35" s="12" t="s">
        <v>34</v>
      </c>
      <c r="B35" s="33">
        <v>9.431425</v>
      </c>
      <c r="C35" s="33">
        <v>11.364925</v>
      </c>
      <c r="D35" s="33">
        <v>20.79635</v>
      </c>
      <c r="E35" s="107">
        <v>3.8133599864308567</v>
      </c>
      <c r="F35" s="107">
        <v>5.914129294179267</v>
      </c>
      <c r="G35" s="107">
        <v>4.731911766211633</v>
      </c>
      <c r="I35" s="27"/>
      <c r="J35" s="29"/>
      <c r="K35" s="33"/>
      <c r="L35" s="33"/>
      <c r="M35" s="33"/>
    </row>
    <row r="36" spans="1:13" s="11" customFormat="1" ht="9" customHeight="1">
      <c r="A36" s="12" t="s">
        <v>35</v>
      </c>
      <c r="B36" s="33">
        <v>12.28235</v>
      </c>
      <c r="C36" s="33">
        <v>15.4349</v>
      </c>
      <c r="D36" s="33">
        <v>27.71725</v>
      </c>
      <c r="E36" s="107">
        <v>5.4205836185160035</v>
      </c>
      <c r="F36" s="107">
        <v>9.258232892702175</v>
      </c>
      <c r="G36" s="107">
        <v>7.047308672297826</v>
      </c>
      <c r="I36" s="27"/>
      <c r="J36" s="29"/>
      <c r="K36" s="33"/>
      <c r="L36" s="33"/>
      <c r="M36" s="33"/>
    </row>
    <row r="37" spans="1:13" s="11" customFormat="1" ht="9" customHeight="1">
      <c r="A37" s="12" t="s">
        <v>36</v>
      </c>
      <c r="B37" s="33">
        <v>1.449125</v>
      </c>
      <c r="C37" s="33">
        <v>2.047375</v>
      </c>
      <c r="D37" s="33">
        <v>3.4965</v>
      </c>
      <c r="E37" s="107">
        <v>2.9236919675011954</v>
      </c>
      <c r="F37" s="107">
        <v>5.008203804143426</v>
      </c>
      <c r="G37" s="107">
        <v>3.8658714532785416</v>
      </c>
      <c r="I37" s="27"/>
      <c r="J37" s="29"/>
      <c r="K37" s="33"/>
      <c r="L37" s="33"/>
      <c r="M37" s="33"/>
    </row>
    <row r="38" spans="1:13" s="11" customFormat="1" ht="9" customHeight="1">
      <c r="A38" s="12" t="s">
        <v>37</v>
      </c>
      <c r="B38" s="33">
        <v>7.54295</v>
      </c>
      <c r="C38" s="33">
        <v>14.79765</v>
      </c>
      <c r="D38" s="33">
        <v>22.3406</v>
      </c>
      <c r="E38" s="107">
        <v>3.294285765134386</v>
      </c>
      <c r="F38" s="107">
        <v>8.051970665494956</v>
      </c>
      <c r="G38" s="107">
        <v>5.4126557648838425</v>
      </c>
      <c r="I38" s="27"/>
      <c r="J38" s="29"/>
      <c r="K38" s="33"/>
      <c r="L38" s="33"/>
      <c r="M38" s="33"/>
    </row>
    <row r="39" spans="1:13" s="11" customFormat="1" ht="9" customHeight="1">
      <c r="A39" s="12" t="s">
        <v>38</v>
      </c>
      <c r="B39" s="33">
        <v>10.391875</v>
      </c>
      <c r="C39" s="33">
        <v>11.40395</v>
      </c>
      <c r="D39" s="33">
        <v>21.795825</v>
      </c>
      <c r="E39" s="107">
        <v>4.7253923778031215</v>
      </c>
      <c r="F39" s="107">
        <v>6.854371318741985</v>
      </c>
      <c r="G39" s="107">
        <v>5.642341145115029</v>
      </c>
      <c r="I39" s="27"/>
      <c r="J39" s="29"/>
      <c r="K39" s="33"/>
      <c r="L39" s="33"/>
      <c r="M39" s="33"/>
    </row>
    <row r="40" spans="1:13" s="11" customFormat="1" ht="9" customHeight="1">
      <c r="A40" s="12" t="s">
        <v>39</v>
      </c>
      <c r="B40" s="33">
        <v>13.025825</v>
      </c>
      <c r="C40" s="33">
        <v>13.96995</v>
      </c>
      <c r="D40" s="33">
        <v>26.995775</v>
      </c>
      <c r="E40" s="107">
        <v>5.333910300981377</v>
      </c>
      <c r="F40" s="107">
        <v>7.827205828795929</v>
      </c>
      <c r="G40" s="107">
        <v>6.386702743778379</v>
      </c>
      <c r="I40" s="27"/>
      <c r="J40" s="29"/>
      <c r="K40" s="33"/>
      <c r="L40" s="33"/>
      <c r="M40" s="33"/>
    </row>
    <row r="41" spans="1:13" s="11" customFormat="1" ht="9" customHeight="1">
      <c r="A41" s="12" t="s">
        <v>40</v>
      </c>
      <c r="B41" s="33">
        <v>2.969975</v>
      </c>
      <c r="C41" s="33">
        <v>3.9341</v>
      </c>
      <c r="D41" s="33">
        <v>6.904075</v>
      </c>
      <c r="E41" s="107">
        <v>4.953595097734253</v>
      </c>
      <c r="F41" s="107">
        <v>9.728275451071159</v>
      </c>
      <c r="G41" s="107">
        <v>6.8768564023594605</v>
      </c>
      <c r="I41" s="97"/>
      <c r="J41" s="29"/>
      <c r="K41" s="33"/>
      <c r="L41" s="33"/>
      <c r="M41" s="33"/>
    </row>
    <row r="42" spans="1:13" s="11" customFormat="1" ht="9" customHeight="1">
      <c r="A42" s="10" t="s">
        <v>41</v>
      </c>
      <c r="B42" s="105">
        <v>12.701075</v>
      </c>
      <c r="C42" s="105">
        <v>18.0097</v>
      </c>
      <c r="D42" s="105">
        <v>30.710775</v>
      </c>
      <c r="E42" s="106">
        <v>4.203978994130899</v>
      </c>
      <c r="F42" s="106">
        <v>7.437536915999344</v>
      </c>
      <c r="G42" s="106">
        <v>5.642600355506087</v>
      </c>
      <c r="I42" s="27"/>
      <c r="J42" s="29"/>
      <c r="K42" s="33"/>
      <c r="L42" s="33"/>
      <c r="M42" s="33"/>
    </row>
    <row r="43" spans="1:13" s="11" customFormat="1" ht="9" customHeight="1">
      <c r="A43" s="12" t="s">
        <v>42</v>
      </c>
      <c r="B43" s="33">
        <v>6.831225</v>
      </c>
      <c r="C43" s="33">
        <v>9.783275</v>
      </c>
      <c r="D43" s="33">
        <v>16.6145</v>
      </c>
      <c r="E43" s="107">
        <v>5.284012096902852</v>
      </c>
      <c r="F43" s="107">
        <v>9.119388105605939</v>
      </c>
      <c r="G43" s="107">
        <v>7.0233477859143925</v>
      </c>
      <c r="I43" s="27"/>
      <c r="J43" s="29"/>
      <c r="K43" s="33"/>
      <c r="L43" s="33"/>
      <c r="M43" s="33"/>
    </row>
    <row r="44" spans="1:13" s="11" customFormat="1" ht="9" customHeight="1">
      <c r="A44" s="12" t="s">
        <v>43</v>
      </c>
      <c r="B44" s="33">
        <v>2.257875</v>
      </c>
      <c r="C44" s="33">
        <v>2.8365</v>
      </c>
      <c r="D44" s="33">
        <v>5.094375</v>
      </c>
      <c r="E44" s="107">
        <v>6.4361212383805615</v>
      </c>
      <c r="F44" s="107">
        <v>11.092589786331262</v>
      </c>
      <c r="G44" s="107">
        <v>8.399293185721758</v>
      </c>
      <c r="I44" s="27"/>
      <c r="J44" s="29"/>
      <c r="K44" s="33"/>
      <c r="L44" s="33"/>
      <c r="M44" s="33"/>
    </row>
    <row r="45" spans="1:13" s="11" customFormat="1" ht="9" customHeight="1">
      <c r="A45" s="12" t="s">
        <v>44</v>
      </c>
      <c r="B45" s="33">
        <v>2.0415</v>
      </c>
      <c r="C45" s="33">
        <v>2.487225</v>
      </c>
      <c r="D45" s="33">
        <v>4.528725</v>
      </c>
      <c r="E45" s="107">
        <v>3.665764515704744</v>
      </c>
      <c r="F45" s="107">
        <v>4.942700562933993</v>
      </c>
      <c r="G45" s="107">
        <v>4.271892419878288</v>
      </c>
      <c r="I45" s="27"/>
      <c r="J45" s="29"/>
      <c r="K45" s="33"/>
      <c r="L45" s="33"/>
      <c r="M45" s="33"/>
    </row>
    <row r="46" spans="1:13" s="11" customFormat="1" ht="9" customHeight="1">
      <c r="A46" s="12" t="s">
        <v>45</v>
      </c>
      <c r="B46" s="33">
        <v>1.570475</v>
      </c>
      <c r="C46" s="33">
        <v>2.9027</v>
      </c>
      <c r="D46" s="33">
        <v>4.473175</v>
      </c>
      <c r="E46" s="107">
        <v>1.9136492397525073</v>
      </c>
      <c r="F46" s="107">
        <v>4.922018303898639</v>
      </c>
      <c r="G46" s="107">
        <v>3.171546814822378</v>
      </c>
      <c r="I46" s="97"/>
      <c r="J46" s="29"/>
      <c r="K46" s="33"/>
      <c r="L46" s="33"/>
      <c r="M46" s="33"/>
    </row>
    <row r="47" spans="1:13" s="11" customFormat="1" ht="9" customHeight="1">
      <c r="A47" s="10" t="s">
        <v>46</v>
      </c>
      <c r="B47" s="105">
        <v>25.97415</v>
      </c>
      <c r="C47" s="105">
        <v>28.43185</v>
      </c>
      <c r="D47" s="105">
        <v>54.406</v>
      </c>
      <c r="E47" s="106">
        <v>7.22877231808641</v>
      </c>
      <c r="F47" s="106">
        <v>9.594080065031685</v>
      </c>
      <c r="G47" s="106">
        <v>8.297847045297054</v>
      </c>
      <c r="I47" s="27"/>
      <c r="J47" s="29"/>
      <c r="K47" s="33"/>
      <c r="L47" s="33"/>
      <c r="M47" s="33"/>
    </row>
    <row r="48" spans="1:13" s="11" customFormat="1" ht="9" customHeight="1">
      <c r="A48" s="12" t="s">
        <v>47</v>
      </c>
      <c r="B48" s="33">
        <v>4.5088</v>
      </c>
      <c r="C48" s="33">
        <v>4.030725</v>
      </c>
      <c r="D48" s="33">
        <v>8.539525</v>
      </c>
      <c r="E48" s="107">
        <v>9.413813280245616</v>
      </c>
      <c r="F48" s="107">
        <v>10.461433646406151</v>
      </c>
      <c r="G48" s="107">
        <v>9.880856164799633</v>
      </c>
      <c r="I48" s="27"/>
      <c r="J48" s="29"/>
      <c r="K48" s="33"/>
      <c r="L48" s="33"/>
      <c r="M48" s="33"/>
    </row>
    <row r="49" spans="1:13" s="11" customFormat="1" ht="9" customHeight="1">
      <c r="A49" s="12" t="s">
        <v>48</v>
      </c>
      <c r="B49" s="33">
        <v>4.015225</v>
      </c>
      <c r="C49" s="33">
        <v>2.9657</v>
      </c>
      <c r="D49" s="33">
        <v>6.980925</v>
      </c>
      <c r="E49" s="107">
        <v>6.475242455213063</v>
      </c>
      <c r="F49" s="107">
        <v>5.8559548062536315</v>
      </c>
      <c r="G49" s="107">
        <v>6.1968362152644785</v>
      </c>
      <c r="I49" s="27"/>
      <c r="J49" s="29"/>
      <c r="K49" s="33"/>
      <c r="L49" s="33"/>
      <c r="M49" s="33"/>
    </row>
    <row r="50" spans="1:13" s="11" customFormat="1" ht="9" customHeight="1">
      <c r="A50" s="12" t="s">
        <v>49</v>
      </c>
      <c r="B50" s="33">
        <v>13.3359</v>
      </c>
      <c r="C50" s="33">
        <v>15.9803</v>
      </c>
      <c r="D50" s="33">
        <v>29.3162</v>
      </c>
      <c r="E50" s="107">
        <v>6.845853186764447</v>
      </c>
      <c r="F50" s="107">
        <v>9.702689197369516</v>
      </c>
      <c r="G50" s="107">
        <v>8.154662710085582</v>
      </c>
      <c r="I50" s="27"/>
      <c r="J50" s="29"/>
      <c r="K50" s="33"/>
      <c r="L50" s="33"/>
      <c r="M50" s="33"/>
    </row>
    <row r="51" spans="1:13" s="11" customFormat="1" ht="9" customHeight="1">
      <c r="A51" s="12" t="s">
        <v>50</v>
      </c>
      <c r="B51" s="33">
        <v>4.114225</v>
      </c>
      <c r="C51" s="33">
        <v>5.455125</v>
      </c>
      <c r="D51" s="33">
        <v>9.56935</v>
      </c>
      <c r="E51" s="107">
        <v>7.53394806547987</v>
      </c>
      <c r="F51" s="107">
        <v>12.843263974234013</v>
      </c>
      <c r="G51" s="107">
        <v>9.856798897858807</v>
      </c>
      <c r="I51" s="97"/>
      <c r="J51" s="29"/>
      <c r="K51" s="33"/>
      <c r="L51" s="33"/>
      <c r="M51" s="33"/>
    </row>
    <row r="52" spans="1:13" s="11" customFormat="1" ht="9" customHeight="1">
      <c r="A52" s="10" t="s">
        <v>51</v>
      </c>
      <c r="B52" s="105">
        <v>54.959475</v>
      </c>
      <c r="C52" s="105">
        <v>65.739025</v>
      </c>
      <c r="D52" s="105">
        <v>120.6985</v>
      </c>
      <c r="E52" s="106">
        <v>4.755384566198314</v>
      </c>
      <c r="F52" s="106">
        <v>6.885593522690837</v>
      </c>
      <c r="G52" s="106">
        <v>5.719049527169809</v>
      </c>
      <c r="I52" s="27"/>
      <c r="J52" s="29"/>
      <c r="K52" s="33"/>
      <c r="L52" s="33"/>
      <c r="M52" s="33"/>
    </row>
    <row r="53" spans="1:13" s="11" customFormat="1" ht="9" customHeight="1">
      <c r="A53" s="12" t="s">
        <v>52</v>
      </c>
      <c r="B53" s="33">
        <v>3.3875</v>
      </c>
      <c r="C53" s="33">
        <v>3.9883</v>
      </c>
      <c r="D53" s="33">
        <v>7.3758</v>
      </c>
      <c r="E53" s="107">
        <v>4.434750904460083</v>
      </c>
      <c r="F53" s="107">
        <v>6.8772567534478535</v>
      </c>
      <c r="G53" s="107">
        <v>5.488846942522936</v>
      </c>
      <c r="I53" s="27"/>
      <c r="J53" s="29"/>
      <c r="K53" s="33"/>
      <c r="L53" s="33"/>
      <c r="M53" s="33"/>
    </row>
    <row r="54" spans="1:13" s="11" customFormat="1" ht="9" customHeight="1">
      <c r="A54" s="12" t="s">
        <v>53</v>
      </c>
      <c r="B54" s="33">
        <v>6.24295</v>
      </c>
      <c r="C54" s="33">
        <v>6.16625</v>
      </c>
      <c r="D54" s="33">
        <v>12.4092</v>
      </c>
      <c r="E54" s="107">
        <v>5.2374851061232635</v>
      </c>
      <c r="F54" s="107">
        <v>6.511937848681732</v>
      </c>
      <c r="G54" s="107">
        <v>5.801702238474685</v>
      </c>
      <c r="I54" s="27"/>
      <c r="J54" s="29"/>
      <c r="K54" s="33"/>
      <c r="L54" s="33"/>
      <c r="M54" s="33"/>
    </row>
    <row r="55" spans="1:13" s="11" customFormat="1" ht="9" customHeight="1">
      <c r="A55" s="12" t="s">
        <v>54</v>
      </c>
      <c r="B55" s="33">
        <v>4.5868</v>
      </c>
      <c r="C55" s="33">
        <v>7.0404</v>
      </c>
      <c r="D55" s="33">
        <v>11.6272</v>
      </c>
      <c r="E55" s="107">
        <v>3.3528369695084668</v>
      </c>
      <c r="F55" s="107">
        <v>6.216845192130663</v>
      </c>
      <c r="G55" s="107">
        <v>4.6499369927778655</v>
      </c>
      <c r="I55" s="27"/>
      <c r="J55" s="29"/>
      <c r="K55" s="33"/>
      <c r="L55" s="33"/>
      <c r="M55" s="33"/>
    </row>
    <row r="56" spans="1:13" s="11" customFormat="1" ht="9" customHeight="1">
      <c r="A56" s="12" t="s">
        <v>55</v>
      </c>
      <c r="B56" s="33">
        <v>9.268825</v>
      </c>
      <c r="C56" s="33">
        <v>10.01</v>
      </c>
      <c r="D56" s="33">
        <v>19.278825</v>
      </c>
      <c r="E56" s="107">
        <v>5.005489455277546</v>
      </c>
      <c r="F56" s="107">
        <v>6.703595598396362</v>
      </c>
      <c r="G56" s="107">
        <v>5.763543396102885</v>
      </c>
      <c r="I56" s="27"/>
      <c r="J56" s="29"/>
      <c r="K56" s="33"/>
      <c r="L56" s="33"/>
      <c r="M56" s="33"/>
    </row>
    <row r="57" spans="1:13" s="11" customFormat="1" ht="9" customHeight="1">
      <c r="A57" s="12" t="s">
        <v>56</v>
      </c>
      <c r="B57" s="33">
        <v>10.35535</v>
      </c>
      <c r="C57" s="33">
        <v>11.137975</v>
      </c>
      <c r="D57" s="33">
        <v>21.493325</v>
      </c>
      <c r="E57" s="107">
        <v>3.941057398866342</v>
      </c>
      <c r="F57" s="107">
        <v>4.829915622641722</v>
      </c>
      <c r="G57" s="107">
        <v>4.356523553663854</v>
      </c>
      <c r="I57" s="27"/>
      <c r="J57" s="29"/>
      <c r="K57" s="33"/>
      <c r="L57" s="33"/>
      <c r="M57" s="33"/>
    </row>
    <row r="58" spans="1:13" s="11" customFormat="1" ht="9" customHeight="1">
      <c r="A58" s="12" t="s">
        <v>57</v>
      </c>
      <c r="B58" s="33">
        <v>4.629325</v>
      </c>
      <c r="C58" s="33">
        <v>6.439275</v>
      </c>
      <c r="D58" s="33">
        <v>11.0686</v>
      </c>
      <c r="E58" s="107">
        <v>5.3427612773369555</v>
      </c>
      <c r="F58" s="107">
        <v>8.788206645737736</v>
      </c>
      <c r="G58" s="107">
        <v>6.921402752465397</v>
      </c>
      <c r="I58" s="27"/>
      <c r="J58" s="29"/>
      <c r="K58" s="33"/>
      <c r="L58" s="33"/>
      <c r="M58" s="33"/>
    </row>
    <row r="59" spans="1:13" s="11" customFormat="1" ht="9" customHeight="1">
      <c r="A59" s="12" t="s">
        <v>58</v>
      </c>
      <c r="B59" s="33">
        <v>4.578725</v>
      </c>
      <c r="C59" s="33">
        <v>7.772825</v>
      </c>
      <c r="D59" s="33">
        <v>12.35155</v>
      </c>
      <c r="E59" s="107">
        <v>4.691740825950707</v>
      </c>
      <c r="F59" s="107">
        <v>9.455678020406259</v>
      </c>
      <c r="G59" s="107">
        <v>6.869838186946275</v>
      </c>
      <c r="I59" s="27"/>
      <c r="J59" s="29"/>
      <c r="K59" s="33"/>
      <c r="L59" s="33"/>
      <c r="M59" s="33"/>
    </row>
    <row r="60" spans="1:13" s="11" customFormat="1" ht="9" customHeight="1">
      <c r="A60" s="12" t="s">
        <v>59</v>
      </c>
      <c r="B60" s="33">
        <v>4.433625</v>
      </c>
      <c r="C60" s="33">
        <v>5.31945</v>
      </c>
      <c r="D60" s="33">
        <v>9.753075</v>
      </c>
      <c r="E60" s="107">
        <v>4.251768363554065</v>
      </c>
      <c r="F60" s="107">
        <v>6.341137195509009</v>
      </c>
      <c r="G60" s="107">
        <v>5.183252584232522</v>
      </c>
      <c r="I60" s="27"/>
      <c r="J60" s="29"/>
      <c r="K60" s="33"/>
      <c r="L60" s="33"/>
      <c r="M60" s="33"/>
    </row>
    <row r="61" spans="1:13" s="11" customFormat="1" ht="9" customHeight="1">
      <c r="A61" s="12" t="s">
        <v>60</v>
      </c>
      <c r="B61" s="33">
        <v>7.476375</v>
      </c>
      <c r="C61" s="33">
        <v>7.86455</v>
      </c>
      <c r="D61" s="33">
        <v>15.340925</v>
      </c>
      <c r="E61" s="107">
        <v>8.603304672432602</v>
      </c>
      <c r="F61" s="107">
        <v>11.31387661989925</v>
      </c>
      <c r="G61" s="107">
        <v>9.80792114497698</v>
      </c>
      <c r="I61" s="97"/>
      <c r="J61" s="29"/>
      <c r="K61" s="33"/>
      <c r="L61" s="33"/>
      <c r="M61" s="33"/>
    </row>
    <row r="62" spans="1:13" s="11" customFormat="1" ht="9" customHeight="1">
      <c r="A62" s="10" t="s">
        <v>61</v>
      </c>
      <c r="B62" s="105">
        <v>52.615275</v>
      </c>
      <c r="C62" s="105">
        <v>59.5148</v>
      </c>
      <c r="D62" s="105">
        <v>112.130075</v>
      </c>
      <c r="E62" s="106">
        <v>5.6866705231490675</v>
      </c>
      <c r="F62" s="106">
        <v>7.739764358073536</v>
      </c>
      <c r="G62" s="106">
        <v>6.618517617726</v>
      </c>
      <c r="I62" s="27"/>
      <c r="J62" s="29"/>
      <c r="K62" s="33"/>
      <c r="L62" s="33"/>
      <c r="M62" s="33"/>
    </row>
    <row r="63" spans="1:13" s="11" customFormat="1" ht="9" customHeight="1">
      <c r="A63" s="12" t="s">
        <v>180</v>
      </c>
      <c r="B63" s="33">
        <v>2.24805</v>
      </c>
      <c r="C63" s="33">
        <v>4.3808</v>
      </c>
      <c r="D63" s="33">
        <v>6.62885</v>
      </c>
      <c r="E63" s="107">
        <v>4.675785771409496</v>
      </c>
      <c r="F63" s="107">
        <v>11.06525286305335</v>
      </c>
      <c r="G63" s="107">
        <v>7.561211669099108</v>
      </c>
      <c r="I63" s="27"/>
      <c r="J63" s="29"/>
      <c r="K63" s="33"/>
      <c r="L63" s="33"/>
      <c r="M63" s="33"/>
    </row>
    <row r="64" spans="1:13" s="11" customFormat="1" ht="9" customHeight="1">
      <c r="A64" s="12" t="s">
        <v>62</v>
      </c>
      <c r="B64" s="33">
        <v>7.28645</v>
      </c>
      <c r="C64" s="33">
        <v>4.584575</v>
      </c>
      <c r="D64" s="33">
        <v>11.871025</v>
      </c>
      <c r="E64" s="107">
        <v>7.775833761532704</v>
      </c>
      <c r="F64" s="107">
        <v>6.271732078505836</v>
      </c>
      <c r="G64" s="107">
        <v>7.116692132972334</v>
      </c>
      <c r="I64" s="27"/>
      <c r="J64" s="29"/>
      <c r="K64" s="33"/>
      <c r="L64" s="33"/>
      <c r="M64" s="33"/>
    </row>
    <row r="65" spans="1:13" s="11" customFormat="1" ht="9" customHeight="1">
      <c r="A65" s="12" t="s">
        <v>63</v>
      </c>
      <c r="B65" s="33">
        <v>4.849</v>
      </c>
      <c r="C65" s="33">
        <v>5.404875</v>
      </c>
      <c r="D65" s="33">
        <v>10.253875</v>
      </c>
      <c r="E65" s="107">
        <v>6.746843113287553</v>
      </c>
      <c r="F65" s="107">
        <v>9.61592776056231</v>
      </c>
      <c r="G65" s="107">
        <v>8.00595027216776</v>
      </c>
      <c r="I65" s="27"/>
      <c r="J65" s="29"/>
      <c r="K65" s="33"/>
      <c r="L65" s="33"/>
      <c r="M65" s="33"/>
    </row>
    <row r="66" spans="1:13" s="11" customFormat="1" ht="9" customHeight="1">
      <c r="A66" s="12" t="s">
        <v>64</v>
      </c>
      <c r="B66" s="33">
        <v>14.23075</v>
      </c>
      <c r="C66" s="33">
        <v>13.928425</v>
      </c>
      <c r="D66" s="33">
        <v>28.159175</v>
      </c>
      <c r="E66" s="107">
        <v>5.634350703019445</v>
      </c>
      <c r="F66" s="107">
        <v>6.4345649588618254</v>
      </c>
      <c r="G66" s="107">
        <v>6.00365549328985</v>
      </c>
      <c r="I66" s="27"/>
      <c r="J66" s="29"/>
      <c r="K66" s="33"/>
      <c r="L66" s="33"/>
      <c r="M66" s="33"/>
    </row>
    <row r="67" spans="1:13" s="11" customFormat="1" ht="9" customHeight="1">
      <c r="A67" s="12" t="s">
        <v>65</v>
      </c>
      <c r="B67" s="33">
        <v>3.70235</v>
      </c>
      <c r="C67" s="33">
        <v>4.92335</v>
      </c>
      <c r="D67" s="33">
        <v>8.6257</v>
      </c>
      <c r="E67" s="107">
        <v>4.848913075864498</v>
      </c>
      <c r="F67" s="107">
        <v>7.505189653391748</v>
      </c>
      <c r="G67" s="107">
        <v>6.076426435417233</v>
      </c>
      <c r="I67" s="27"/>
      <c r="J67" s="29"/>
      <c r="K67" s="33"/>
      <c r="L67" s="33"/>
      <c r="M67" s="33"/>
    </row>
    <row r="68" spans="1:13" s="11" customFormat="1" ht="9" customHeight="1">
      <c r="A68" s="12" t="s">
        <v>66</v>
      </c>
      <c r="B68" s="33">
        <v>5.396225</v>
      </c>
      <c r="C68" s="33">
        <v>7.278525</v>
      </c>
      <c r="D68" s="33">
        <v>12.67475</v>
      </c>
      <c r="E68" s="107">
        <v>5.09402934986338</v>
      </c>
      <c r="F68" s="107">
        <v>8.324153084520713</v>
      </c>
      <c r="G68" s="107">
        <v>6.554628997449075</v>
      </c>
      <c r="I68" s="27"/>
      <c r="J68" s="29"/>
      <c r="K68" s="33"/>
      <c r="L68" s="33"/>
      <c r="M68" s="33"/>
    </row>
    <row r="69" spans="1:13" s="11" customFormat="1" ht="9" customHeight="1">
      <c r="A69" s="12" t="s">
        <v>67</v>
      </c>
      <c r="B69" s="33">
        <v>6.06385</v>
      </c>
      <c r="C69" s="33">
        <v>5.7158</v>
      </c>
      <c r="D69" s="33">
        <v>11.77965</v>
      </c>
      <c r="E69" s="107">
        <v>7.152702293840138</v>
      </c>
      <c r="F69" s="107">
        <v>7.919900346542404</v>
      </c>
      <c r="G69" s="107">
        <v>7.505488312466968</v>
      </c>
      <c r="I69" s="27"/>
      <c r="J69" s="29"/>
      <c r="K69" s="33"/>
      <c r="L69" s="33"/>
      <c r="M69" s="33"/>
    </row>
    <row r="70" spans="1:13" s="11" customFormat="1" ht="9" customHeight="1">
      <c r="A70" s="12" t="s">
        <v>68</v>
      </c>
      <c r="B70" s="33">
        <v>2.61615</v>
      </c>
      <c r="C70" s="33">
        <v>5.3856</v>
      </c>
      <c r="D70" s="33">
        <v>8.00175</v>
      </c>
      <c r="E70" s="107">
        <v>3.930310102616376</v>
      </c>
      <c r="F70" s="107">
        <v>9.4414228050261</v>
      </c>
      <c r="G70" s="107">
        <v>6.47360922675896</v>
      </c>
      <c r="I70" s="27"/>
      <c r="J70" s="29"/>
      <c r="K70" s="33"/>
      <c r="L70" s="33"/>
      <c r="M70" s="33"/>
    </row>
    <row r="71" spans="1:13" s="11" customFormat="1" ht="9" customHeight="1">
      <c r="A71" s="12" t="s">
        <v>69</v>
      </c>
      <c r="B71" s="33">
        <v>3.410375</v>
      </c>
      <c r="C71" s="33">
        <v>3.03425</v>
      </c>
      <c r="D71" s="33">
        <v>6.444625</v>
      </c>
      <c r="E71" s="107">
        <v>5.947001650067899</v>
      </c>
      <c r="F71" s="107">
        <v>6.761800977862165</v>
      </c>
      <c r="G71" s="107">
        <v>6.304690811271134</v>
      </c>
      <c r="I71" s="27"/>
      <c r="J71" s="29"/>
      <c r="K71" s="33"/>
      <c r="L71" s="33"/>
      <c r="M71" s="33"/>
    </row>
    <row r="72" spans="1:13" s="11" customFormat="1" ht="9" customHeight="1">
      <c r="A72" s="12" t="s">
        <v>70</v>
      </c>
      <c r="B72" s="33">
        <v>2.812075</v>
      </c>
      <c r="C72" s="33">
        <v>4.8786</v>
      </c>
      <c r="D72" s="33">
        <v>7.690675</v>
      </c>
      <c r="E72" s="107">
        <v>4.1330537374515295</v>
      </c>
      <c r="F72" s="107">
        <v>8.640027202643756</v>
      </c>
      <c r="G72" s="107">
        <v>6.177061699534813</v>
      </c>
      <c r="I72" s="97"/>
      <c r="J72" s="29"/>
      <c r="K72" s="33"/>
      <c r="L72" s="33"/>
      <c r="M72" s="33"/>
    </row>
    <row r="73" spans="1:13" s="11" customFormat="1" ht="9" customHeight="1">
      <c r="A73" s="10" t="s">
        <v>71</v>
      </c>
      <c r="B73" s="105">
        <v>14.9823</v>
      </c>
      <c r="C73" s="105">
        <v>16.732825</v>
      </c>
      <c r="D73" s="105">
        <v>31.715125</v>
      </c>
      <c r="E73" s="106">
        <v>7.103964404075759</v>
      </c>
      <c r="F73" s="106">
        <v>9.439289188648702</v>
      </c>
      <c r="G73" s="106">
        <v>8.170455142664885</v>
      </c>
      <c r="I73" s="27"/>
      <c r="J73" s="29"/>
      <c r="K73" s="33"/>
      <c r="L73" s="33"/>
      <c r="M73" s="33"/>
    </row>
    <row r="74" spans="1:13" s="11" customFormat="1" ht="9" customHeight="1">
      <c r="A74" s="12" t="s">
        <v>72</v>
      </c>
      <c r="B74" s="33">
        <v>11.42465</v>
      </c>
      <c r="C74" s="33">
        <v>13.525925</v>
      </c>
      <c r="D74" s="33">
        <v>24.950575</v>
      </c>
      <c r="E74" s="107">
        <v>7.085938632651052</v>
      </c>
      <c r="F74" s="107">
        <v>9.883017552025231</v>
      </c>
      <c r="G74" s="107">
        <v>8.37014406547818</v>
      </c>
      <c r="I74" s="27"/>
      <c r="J74" s="29"/>
      <c r="K74" s="33"/>
      <c r="L74" s="33"/>
      <c r="M74" s="33"/>
    </row>
    <row r="75" spans="1:13" s="11" customFormat="1" ht="9" customHeight="1">
      <c r="A75" s="12" t="s">
        <v>73</v>
      </c>
      <c r="B75" s="33">
        <v>3.55765</v>
      </c>
      <c r="C75" s="33">
        <v>3.2069</v>
      </c>
      <c r="D75" s="33">
        <v>6.76455</v>
      </c>
      <c r="E75" s="107">
        <v>7.162475645841333</v>
      </c>
      <c r="F75" s="107">
        <v>7.93638321527585</v>
      </c>
      <c r="G75" s="107">
        <v>7.509637454102405</v>
      </c>
      <c r="I75" s="97"/>
      <c r="J75" s="29"/>
      <c r="K75" s="33"/>
      <c r="L75" s="33"/>
      <c r="M75" s="33"/>
    </row>
    <row r="76" spans="1:13" s="11" customFormat="1" ht="9" customHeight="1">
      <c r="A76" s="10" t="s">
        <v>74</v>
      </c>
      <c r="B76" s="105">
        <v>23.128325</v>
      </c>
      <c r="C76" s="105">
        <v>26.3901</v>
      </c>
      <c r="D76" s="105">
        <v>49.518425</v>
      </c>
      <c r="E76" s="106">
        <v>6.198206356261345</v>
      </c>
      <c r="F76" s="106">
        <v>8.842027178660205</v>
      </c>
      <c r="G76" s="106">
        <v>7.373119167585298</v>
      </c>
      <c r="I76" s="27"/>
      <c r="J76" s="29"/>
      <c r="K76" s="33"/>
      <c r="L76" s="33"/>
      <c r="M76" s="33"/>
    </row>
    <row r="77" spans="1:13" s="11" customFormat="1" ht="9" customHeight="1">
      <c r="A77" s="12" t="s">
        <v>75</v>
      </c>
      <c r="B77" s="33">
        <v>6.18525</v>
      </c>
      <c r="C77" s="33">
        <v>6.3115</v>
      </c>
      <c r="D77" s="33">
        <v>12.49675</v>
      </c>
      <c r="E77" s="107">
        <v>6.920849825866819</v>
      </c>
      <c r="F77" s="107">
        <v>8.486501131824816</v>
      </c>
      <c r="G77" s="107">
        <v>7.631961930423599</v>
      </c>
      <c r="I77" s="27"/>
      <c r="J77" s="29"/>
      <c r="K77" s="33"/>
      <c r="L77" s="33"/>
      <c r="M77" s="33"/>
    </row>
    <row r="78" spans="1:13" s="11" customFormat="1" ht="9" customHeight="1">
      <c r="A78" s="12" t="s">
        <v>76</v>
      </c>
      <c r="B78" s="33">
        <v>7.410575</v>
      </c>
      <c r="C78" s="33">
        <v>9.20295</v>
      </c>
      <c r="D78" s="33">
        <v>16.613525</v>
      </c>
      <c r="E78" s="107">
        <v>6.59515498412858</v>
      </c>
      <c r="F78" s="107">
        <v>9.714226753957607</v>
      </c>
      <c r="G78" s="107">
        <v>8.021953083221572</v>
      </c>
      <c r="I78" s="27"/>
      <c r="J78" s="29"/>
      <c r="K78" s="33"/>
      <c r="L78" s="33"/>
      <c r="M78" s="33"/>
    </row>
    <row r="79" spans="1:13" s="11" customFormat="1" ht="9" customHeight="1">
      <c r="A79" s="12" t="s">
        <v>77</v>
      </c>
      <c r="B79" s="33">
        <v>3.17365</v>
      </c>
      <c r="C79" s="33">
        <v>4.479825</v>
      </c>
      <c r="D79" s="33">
        <v>7.653475</v>
      </c>
      <c r="E79" s="107">
        <v>4.1224451887486655</v>
      </c>
      <c r="F79" s="107">
        <v>7.50642176009008</v>
      </c>
      <c r="G79" s="107">
        <v>5.600190393192674</v>
      </c>
      <c r="I79" s="27"/>
      <c r="J79" s="29"/>
      <c r="K79" s="33"/>
      <c r="L79" s="33"/>
      <c r="M79" s="33"/>
    </row>
    <row r="80" spans="1:13" s="11" customFormat="1" ht="9" customHeight="1">
      <c r="A80" s="12" t="s">
        <v>78</v>
      </c>
      <c r="B80" s="33">
        <v>4.88215</v>
      </c>
      <c r="C80" s="33">
        <v>4.200275</v>
      </c>
      <c r="D80" s="33">
        <v>9.082425</v>
      </c>
      <c r="E80" s="107">
        <v>9.33652828362897</v>
      </c>
      <c r="F80" s="107">
        <v>11.468609467536407</v>
      </c>
      <c r="G80" s="107">
        <v>10.214733292882693</v>
      </c>
      <c r="I80" s="97"/>
      <c r="J80" s="29"/>
      <c r="K80" s="33"/>
      <c r="L80" s="33"/>
      <c r="M80" s="33"/>
    </row>
    <row r="81" spans="1:13" s="11" customFormat="1" ht="9" customHeight="1">
      <c r="A81" s="12" t="s">
        <v>148</v>
      </c>
      <c r="B81" s="33">
        <v>1.4767</v>
      </c>
      <c r="C81" s="33">
        <v>2.19555</v>
      </c>
      <c r="D81" s="33">
        <v>3.67225</v>
      </c>
      <c r="E81" s="107">
        <v>3.504706029639413</v>
      </c>
      <c r="F81" s="107">
        <v>6.6430712650216455</v>
      </c>
      <c r="G81" s="107">
        <v>4.884285429274456</v>
      </c>
      <c r="I81" s="27"/>
      <c r="J81" s="29"/>
      <c r="K81" s="33"/>
      <c r="L81" s="33"/>
      <c r="M81" s="33"/>
    </row>
    <row r="82" spans="1:13" s="11" customFormat="1" ht="9" customHeight="1">
      <c r="A82" s="10" t="s">
        <v>79</v>
      </c>
      <c r="B82" s="105">
        <v>125.4665</v>
      </c>
      <c r="C82" s="105">
        <v>108.283225</v>
      </c>
      <c r="D82" s="105">
        <v>233.749725</v>
      </c>
      <c r="E82" s="106">
        <v>8.689290571347701</v>
      </c>
      <c r="F82" s="106">
        <v>9.593022515401547</v>
      </c>
      <c r="G82" s="106">
        <v>9.085803720113343</v>
      </c>
      <c r="I82" s="27"/>
      <c r="J82" s="29"/>
      <c r="K82" s="33"/>
      <c r="L82" s="33"/>
      <c r="M82" s="33"/>
    </row>
    <row r="83" spans="1:13" s="11" customFormat="1" ht="9" customHeight="1">
      <c r="A83" s="12" t="s">
        <v>80</v>
      </c>
      <c r="B83" s="33">
        <v>5.63365</v>
      </c>
      <c r="C83" s="33">
        <v>5.3964</v>
      </c>
      <c r="D83" s="33">
        <v>11.03005</v>
      </c>
      <c r="E83" s="107">
        <v>7.628867864038195</v>
      </c>
      <c r="F83" s="107">
        <v>10.703240633995046</v>
      </c>
      <c r="G83" s="107">
        <v>8.87624296009692</v>
      </c>
      <c r="I83" s="27"/>
      <c r="J83" s="29"/>
      <c r="K83" s="33"/>
      <c r="L83" s="33"/>
      <c r="M83" s="33"/>
    </row>
    <row r="84" spans="1:13" s="11" customFormat="1" ht="9" customHeight="1">
      <c r="A84" s="12" t="s">
        <v>81</v>
      </c>
      <c r="B84" s="33">
        <v>2.158675</v>
      </c>
      <c r="C84" s="33">
        <v>2.1046</v>
      </c>
      <c r="D84" s="33">
        <v>4.263275</v>
      </c>
      <c r="E84" s="107">
        <v>5.957595076447535</v>
      </c>
      <c r="F84" s="107">
        <v>7.990075996078233</v>
      </c>
      <c r="G84" s="107">
        <v>6.813154148656375</v>
      </c>
      <c r="I84" s="27"/>
      <c r="J84" s="29"/>
      <c r="K84" s="33"/>
      <c r="L84" s="33"/>
      <c r="M84" s="33"/>
    </row>
    <row r="85" spans="1:13" s="11" customFormat="1" ht="9" customHeight="1">
      <c r="A85" s="12" t="s">
        <v>82</v>
      </c>
      <c r="B85" s="33">
        <v>94.770575</v>
      </c>
      <c r="C85" s="33">
        <v>76.513775</v>
      </c>
      <c r="D85" s="33">
        <v>171.28435</v>
      </c>
      <c r="E85" s="107">
        <v>8.772582905762764</v>
      </c>
      <c r="F85" s="107">
        <v>8.617895120739188</v>
      </c>
      <c r="G85" s="107">
        <v>8.70280211755524</v>
      </c>
      <c r="I85" s="27"/>
      <c r="J85" s="29"/>
      <c r="K85" s="33"/>
      <c r="L85" s="33"/>
      <c r="M85" s="33"/>
    </row>
    <row r="86" spans="1:13" s="11" customFormat="1" ht="9" customHeight="1">
      <c r="A86" s="12" t="s">
        <v>83</v>
      </c>
      <c r="B86" s="33">
        <v>11.952225</v>
      </c>
      <c r="C86" s="33">
        <v>14.811975</v>
      </c>
      <c r="D86" s="33">
        <v>26.7642</v>
      </c>
      <c r="E86" s="107">
        <v>8.581241058010058</v>
      </c>
      <c r="F86" s="107">
        <v>15.279355196093297</v>
      </c>
      <c r="G86" s="107">
        <v>11.329995615395582</v>
      </c>
      <c r="I86" s="97"/>
      <c r="J86" s="29"/>
      <c r="K86" s="33"/>
      <c r="L86" s="33"/>
      <c r="M86" s="33"/>
    </row>
    <row r="87" spans="1:13" s="11" customFormat="1" ht="9" customHeight="1">
      <c r="A87" s="12" t="s">
        <v>84</v>
      </c>
      <c r="B87" s="33">
        <v>10.951375</v>
      </c>
      <c r="C87" s="33">
        <v>9.456475</v>
      </c>
      <c r="D87" s="33">
        <v>20.40785</v>
      </c>
      <c r="E87" s="107">
        <v>9.58516962197818</v>
      </c>
      <c r="F87" s="107">
        <v>14.067231772257957</v>
      </c>
      <c r="G87" s="107">
        <v>11.245435021290605</v>
      </c>
      <c r="I87" s="27"/>
      <c r="J87" s="29"/>
      <c r="K87" s="33"/>
      <c r="L87" s="33"/>
      <c r="M87" s="33"/>
    </row>
    <row r="88" spans="1:13" s="11" customFormat="1" ht="9" customHeight="1">
      <c r="A88" s="148" t="s">
        <v>85</v>
      </c>
      <c r="B88" s="153">
        <v>22.851675</v>
      </c>
      <c r="C88" s="153">
        <v>27.1473</v>
      </c>
      <c r="D88" s="153">
        <v>49.998975</v>
      </c>
      <c r="E88" s="154">
        <v>7.234542996391384</v>
      </c>
      <c r="F88" s="154">
        <v>12.188538401755324</v>
      </c>
      <c r="G88" s="154">
        <v>9.283187681774344</v>
      </c>
      <c r="I88" s="27"/>
      <c r="J88" s="29"/>
      <c r="K88" s="33"/>
      <c r="L88" s="33"/>
      <c r="M88" s="33"/>
    </row>
    <row r="89" spans="1:13" s="11" customFormat="1" ht="9" customHeight="1">
      <c r="A89" s="150" t="s">
        <v>86</v>
      </c>
      <c r="B89" s="156">
        <v>5.048875</v>
      </c>
      <c r="C89" s="156">
        <v>4.718175</v>
      </c>
      <c r="D89" s="156">
        <v>9.76705</v>
      </c>
      <c r="E89" s="157">
        <v>7.099884232037949</v>
      </c>
      <c r="F89" s="157">
        <v>9.257368046194866</v>
      </c>
      <c r="G89" s="157">
        <v>8.00061271912337</v>
      </c>
      <c r="I89" s="27"/>
      <c r="J89" s="29"/>
      <c r="K89" s="33"/>
      <c r="L89" s="33"/>
      <c r="M89" s="33"/>
    </row>
    <row r="90" spans="1:13" s="11" customFormat="1" ht="9" customHeight="1">
      <c r="A90" s="150" t="s">
        <v>87</v>
      </c>
      <c r="B90" s="156">
        <v>5.4967</v>
      </c>
      <c r="C90" s="156">
        <v>5.809275</v>
      </c>
      <c r="D90" s="156">
        <v>11.305975</v>
      </c>
      <c r="E90" s="157">
        <v>7.253006444206562</v>
      </c>
      <c r="F90" s="157">
        <v>10.396740635613638</v>
      </c>
      <c r="G90" s="157">
        <v>8.587182769695366</v>
      </c>
      <c r="I90" s="27"/>
      <c r="J90" s="29"/>
      <c r="K90" s="33"/>
      <c r="L90" s="33"/>
      <c r="M90" s="33"/>
    </row>
    <row r="91" spans="1:13" s="11" customFormat="1" ht="9" customHeight="1">
      <c r="A91" s="150" t="s">
        <v>88</v>
      </c>
      <c r="B91" s="156">
        <v>5.50295</v>
      </c>
      <c r="C91" s="156">
        <v>7.034025</v>
      </c>
      <c r="D91" s="156">
        <v>12.536975</v>
      </c>
      <c r="E91" s="157">
        <v>7.102007919656112</v>
      </c>
      <c r="F91" s="157">
        <v>12.821043278158145</v>
      </c>
      <c r="G91" s="157">
        <v>9.472766968485628</v>
      </c>
      <c r="I91" s="97"/>
      <c r="J91" s="29"/>
      <c r="K91" s="33"/>
      <c r="L91" s="33"/>
      <c r="M91" s="33"/>
    </row>
    <row r="92" spans="1:13" s="11" customFormat="1" ht="9" customHeight="1">
      <c r="A92" s="150" t="s">
        <v>89</v>
      </c>
      <c r="B92" s="156">
        <v>6.80315</v>
      </c>
      <c r="C92" s="156">
        <v>9.585825</v>
      </c>
      <c r="D92" s="156">
        <v>16.388975</v>
      </c>
      <c r="E92" s="157">
        <v>7.436166703966915</v>
      </c>
      <c r="F92" s="157">
        <v>15.70871164417627</v>
      </c>
      <c r="G92" s="157">
        <v>10.74618708616355</v>
      </c>
      <c r="I92" s="27"/>
      <c r="J92" s="29"/>
      <c r="K92" s="33"/>
      <c r="L92" s="33"/>
      <c r="M92" s="33"/>
    </row>
    <row r="93" spans="1:13" s="11" customFormat="1" ht="9" customHeight="1">
      <c r="A93" s="10" t="s">
        <v>90</v>
      </c>
      <c r="B93" s="105">
        <v>6.363175</v>
      </c>
      <c r="C93" s="105">
        <v>4.7486</v>
      </c>
      <c r="D93" s="105">
        <v>11.111775</v>
      </c>
      <c r="E93" s="106">
        <v>9.048497646573667</v>
      </c>
      <c r="F93" s="106">
        <v>10.219493351066692</v>
      </c>
      <c r="G93" s="106">
        <v>9.514393894635715</v>
      </c>
      <c r="I93" s="27"/>
      <c r="J93" s="29"/>
      <c r="K93" s="33"/>
      <c r="L93" s="33"/>
      <c r="M93" s="33"/>
    </row>
    <row r="94" spans="1:13" s="11" customFormat="1" ht="9" customHeight="1">
      <c r="A94" s="12" t="s">
        <v>91</v>
      </c>
      <c r="B94" s="33">
        <v>4.460375</v>
      </c>
      <c r="C94" s="33">
        <v>3.212925</v>
      </c>
      <c r="D94" s="33">
        <v>7.6733</v>
      </c>
      <c r="E94" s="107">
        <v>8.779833669602874</v>
      </c>
      <c r="F94" s="107">
        <v>10.06343431717472</v>
      </c>
      <c r="G94" s="107">
        <v>9.275198697920837</v>
      </c>
      <c r="I94" s="97"/>
      <c r="J94" s="29"/>
      <c r="K94" s="33"/>
      <c r="L94" s="33"/>
      <c r="M94" s="33"/>
    </row>
    <row r="95" spans="1:13" s="11" customFormat="1" ht="9" customHeight="1">
      <c r="A95" s="12" t="s">
        <v>92</v>
      </c>
      <c r="B95" s="33">
        <v>1.9028</v>
      </c>
      <c r="C95" s="33">
        <v>1.535675</v>
      </c>
      <c r="D95" s="33">
        <v>3.438475</v>
      </c>
      <c r="E95" s="107">
        <v>9.747701134704542</v>
      </c>
      <c r="F95" s="107">
        <v>10.562180286291536</v>
      </c>
      <c r="G95" s="107">
        <v>10.095383497443839</v>
      </c>
      <c r="I95" s="27"/>
      <c r="J95" s="29"/>
      <c r="K95" s="33"/>
      <c r="L95" s="33"/>
      <c r="M95" s="33"/>
    </row>
    <row r="96" spans="1:13" s="11" customFormat="1" ht="9" customHeight="1">
      <c r="A96" s="10" t="s">
        <v>93</v>
      </c>
      <c r="B96" s="105">
        <v>209.235175</v>
      </c>
      <c r="C96" s="105">
        <v>143.81325</v>
      </c>
      <c r="D96" s="105">
        <v>353.048425</v>
      </c>
      <c r="E96" s="106">
        <v>16.686456238801263</v>
      </c>
      <c r="F96" s="106">
        <v>20.122616317560478</v>
      </c>
      <c r="G96" s="106">
        <v>17.9339226358722</v>
      </c>
      <c r="I96" s="27"/>
      <c r="J96" s="29"/>
      <c r="K96" s="33"/>
      <c r="L96" s="33"/>
      <c r="M96" s="33"/>
    </row>
    <row r="97" spans="1:13" s="11" customFormat="1" ht="9" customHeight="1">
      <c r="A97" s="12" t="s">
        <v>94</v>
      </c>
      <c r="B97" s="33">
        <v>31.3824</v>
      </c>
      <c r="C97" s="33">
        <v>18.891625</v>
      </c>
      <c r="D97" s="33">
        <v>50.274025</v>
      </c>
      <c r="E97" s="107">
        <v>16.103661057713587</v>
      </c>
      <c r="F97" s="107">
        <v>18.295418476541098</v>
      </c>
      <c r="G97" s="107">
        <v>16.862771109311783</v>
      </c>
      <c r="I97" s="27"/>
      <c r="J97" s="29"/>
      <c r="K97" s="33"/>
      <c r="L97" s="33"/>
      <c r="M97" s="33"/>
    </row>
    <row r="98" spans="1:13" s="11" customFormat="1" ht="9" customHeight="1">
      <c r="A98" s="12" t="s">
        <v>95</v>
      </c>
      <c r="B98" s="33">
        <v>5.831925</v>
      </c>
      <c r="C98" s="33">
        <v>3.973675</v>
      </c>
      <c r="D98" s="33">
        <v>9.8056</v>
      </c>
      <c r="E98" s="107">
        <v>10.351819046739989</v>
      </c>
      <c r="F98" s="107">
        <v>13.445461320412363</v>
      </c>
      <c r="G98" s="107">
        <v>11.41630009351945</v>
      </c>
      <c r="I98" s="27"/>
      <c r="J98" s="29"/>
      <c r="K98" s="33"/>
      <c r="L98" s="33"/>
      <c r="M98" s="33"/>
    </row>
    <row r="99" spans="1:13" s="11" customFormat="1" ht="9" customHeight="1">
      <c r="A99" s="12" t="s">
        <v>96</v>
      </c>
      <c r="B99" s="33">
        <v>128.5088</v>
      </c>
      <c r="C99" s="33">
        <v>90.6007</v>
      </c>
      <c r="D99" s="33">
        <v>219.1095</v>
      </c>
      <c r="E99" s="107">
        <v>19.497114340203854</v>
      </c>
      <c r="F99" s="107">
        <v>25.005095507825143</v>
      </c>
      <c r="G99" s="107">
        <v>21.450914229702654</v>
      </c>
      <c r="I99" s="27"/>
      <c r="J99" s="29"/>
      <c r="K99" s="33"/>
      <c r="L99" s="33"/>
      <c r="M99" s="33"/>
    </row>
    <row r="100" spans="1:13" s="11" customFormat="1" ht="9" customHeight="1">
      <c r="A100" s="12" t="s">
        <v>97</v>
      </c>
      <c r="B100" s="33">
        <v>12.727</v>
      </c>
      <c r="C100" s="33">
        <v>11.4732</v>
      </c>
      <c r="D100" s="33">
        <v>24.2002</v>
      </c>
      <c r="E100" s="107">
        <v>13.2526911881891</v>
      </c>
      <c r="F100" s="107">
        <v>15.991168981045922</v>
      </c>
      <c r="G100" s="107">
        <v>14.423732685144882</v>
      </c>
      <c r="I100" s="97"/>
      <c r="J100" s="29"/>
      <c r="K100" s="33"/>
      <c r="L100" s="33"/>
      <c r="M100" s="33"/>
    </row>
    <row r="101" spans="1:13" s="11" customFormat="1" ht="9" customHeight="1">
      <c r="A101" s="12" t="s">
        <v>98</v>
      </c>
      <c r="B101" s="33">
        <v>30.78505</v>
      </c>
      <c r="C101" s="33">
        <v>18.87405</v>
      </c>
      <c r="D101" s="33">
        <v>49.6591</v>
      </c>
      <c r="E101" s="107">
        <v>12.435530051236642</v>
      </c>
      <c r="F101" s="107">
        <v>12.770356126493446</v>
      </c>
      <c r="G101" s="107">
        <v>12.560698919699611</v>
      </c>
      <c r="I101" s="27"/>
      <c r="J101" s="29"/>
      <c r="K101" s="33"/>
      <c r="L101" s="33"/>
      <c r="M101" s="33"/>
    </row>
    <row r="102" spans="1:13" s="11" customFormat="1" ht="9" customHeight="1">
      <c r="A102" s="10" t="s">
        <v>99</v>
      </c>
      <c r="B102" s="105">
        <v>112.447975</v>
      </c>
      <c r="C102" s="105">
        <v>86.935675</v>
      </c>
      <c r="D102" s="105">
        <v>199.38365</v>
      </c>
      <c r="E102" s="106">
        <v>12.517857331705814</v>
      </c>
      <c r="F102" s="106">
        <v>16.65155505325569</v>
      </c>
      <c r="G102" s="106">
        <v>14.037267319067077</v>
      </c>
      <c r="I102" s="27"/>
      <c r="J102" s="29"/>
      <c r="K102" s="33"/>
      <c r="L102" s="33"/>
      <c r="M102" s="33"/>
    </row>
    <row r="103" spans="1:13" s="11" customFormat="1" ht="9" customHeight="1">
      <c r="A103" s="12" t="s">
        <v>100</v>
      </c>
      <c r="B103" s="33">
        <v>32.96655</v>
      </c>
      <c r="C103" s="33">
        <v>19.657425</v>
      </c>
      <c r="D103" s="33">
        <v>52.623975</v>
      </c>
      <c r="E103" s="107">
        <v>23.567062709101823</v>
      </c>
      <c r="F103" s="107">
        <v>26.92432807057673</v>
      </c>
      <c r="G103" s="107">
        <v>24.718404331923086</v>
      </c>
      <c r="I103" s="27"/>
      <c r="J103" s="29"/>
      <c r="K103" s="33"/>
      <c r="L103" s="33"/>
      <c r="M103" s="33"/>
    </row>
    <row r="104" spans="1:13" s="11" customFormat="1" ht="9" customHeight="1">
      <c r="A104" s="12" t="s">
        <v>101</v>
      </c>
      <c r="B104" s="33">
        <v>25.31855</v>
      </c>
      <c r="C104" s="33">
        <v>24.005925</v>
      </c>
      <c r="D104" s="33">
        <v>49.324475</v>
      </c>
      <c r="E104" s="107">
        <v>8.470986381072349</v>
      </c>
      <c r="F104" s="107">
        <v>12.768832271321779</v>
      </c>
      <c r="G104" s="107">
        <v>10.130526002738916</v>
      </c>
      <c r="I104" s="27"/>
      <c r="J104" s="29"/>
      <c r="K104" s="33"/>
      <c r="L104" s="33"/>
      <c r="M104" s="33"/>
    </row>
    <row r="105" spans="1:13" s="11" customFormat="1" ht="9" customHeight="1">
      <c r="A105" s="12" t="s">
        <v>102</v>
      </c>
      <c r="B105" s="33">
        <v>13.59935</v>
      </c>
      <c r="C105" s="33">
        <v>7.6929</v>
      </c>
      <c r="D105" s="33">
        <v>21.29225</v>
      </c>
      <c r="E105" s="107">
        <v>10.883744250997541</v>
      </c>
      <c r="F105" s="107">
        <v>12.144792179744629</v>
      </c>
      <c r="G105" s="107">
        <v>11.307967623542359</v>
      </c>
      <c r="I105" s="27"/>
      <c r="J105" s="29"/>
      <c r="K105" s="33"/>
      <c r="L105" s="33"/>
      <c r="M105" s="33"/>
    </row>
    <row r="106" spans="1:13" s="11" customFormat="1" ht="9" customHeight="1">
      <c r="A106" s="12" t="s">
        <v>103</v>
      </c>
      <c r="B106" s="33">
        <v>9.5407</v>
      </c>
      <c r="C106" s="33">
        <v>6.529125</v>
      </c>
      <c r="D106" s="33">
        <v>16.069825</v>
      </c>
      <c r="E106" s="107">
        <v>11.16971660094403</v>
      </c>
      <c r="F106" s="107">
        <v>12.671552240283274</v>
      </c>
      <c r="G106" s="107">
        <v>11.734799408141976</v>
      </c>
      <c r="I106" s="97"/>
      <c r="J106" s="29"/>
      <c r="K106" s="33"/>
      <c r="L106" s="33"/>
      <c r="M106" s="33"/>
    </row>
    <row r="107" spans="1:13" s="11" customFormat="1" ht="9" customHeight="1">
      <c r="A107" s="12" t="s">
        <v>104</v>
      </c>
      <c r="B107" s="33">
        <v>22.13065</v>
      </c>
      <c r="C107" s="33">
        <v>21.032275</v>
      </c>
      <c r="D107" s="33">
        <v>43.162925</v>
      </c>
      <c r="E107" s="107">
        <v>13.502233400878104</v>
      </c>
      <c r="F107" s="107">
        <v>20.5388998180214</v>
      </c>
      <c r="G107" s="107">
        <v>16.208031913690192</v>
      </c>
      <c r="I107" s="27"/>
      <c r="J107" s="29"/>
      <c r="K107" s="33"/>
      <c r="L107" s="33"/>
      <c r="M107" s="33"/>
    </row>
    <row r="108" spans="1:13" s="11" customFormat="1" ht="9" customHeight="1">
      <c r="A108" s="12" t="s">
        <v>149</v>
      </c>
      <c r="B108" s="33">
        <v>8.892175</v>
      </c>
      <c r="C108" s="33">
        <v>8.018025</v>
      </c>
      <c r="D108" s="33">
        <v>16.9102</v>
      </c>
      <c r="E108" s="107">
        <v>10.429410076110795</v>
      </c>
      <c r="F108" s="107">
        <v>18.305052822628973</v>
      </c>
      <c r="G108" s="107">
        <v>13.102301146747717</v>
      </c>
      <c r="I108" s="27"/>
      <c r="J108" s="29"/>
      <c r="K108" s="33"/>
      <c r="L108" s="33"/>
      <c r="M108" s="33"/>
    </row>
    <row r="109" spans="1:13" s="11" customFormat="1" ht="9" customHeight="1">
      <c r="A109" s="10" t="s">
        <v>105</v>
      </c>
      <c r="B109" s="105">
        <v>9.65685</v>
      </c>
      <c r="C109" s="105">
        <v>7.970875</v>
      </c>
      <c r="D109" s="105">
        <v>17.627725</v>
      </c>
      <c r="E109" s="106">
        <v>7.559147017204039</v>
      </c>
      <c r="F109" s="106">
        <v>10.335034904466527</v>
      </c>
      <c r="G109" s="106">
        <v>8.604123019695027</v>
      </c>
      <c r="I109" s="97"/>
      <c r="J109" s="29"/>
      <c r="K109" s="33"/>
      <c r="L109" s="33"/>
      <c r="M109" s="33"/>
    </row>
    <row r="110" spans="1:13" s="11" customFormat="1" ht="9" customHeight="1">
      <c r="A110" s="12" t="s">
        <v>106</v>
      </c>
      <c r="B110" s="33">
        <v>5.807275</v>
      </c>
      <c r="C110" s="33">
        <v>5.616375</v>
      </c>
      <c r="D110" s="33">
        <v>11.42365</v>
      </c>
      <c r="E110" s="107">
        <v>7.030033296350838</v>
      </c>
      <c r="F110" s="107">
        <v>11.334236755912439</v>
      </c>
      <c r="G110" s="107">
        <v>8.64387164092935</v>
      </c>
      <c r="I110" s="27"/>
      <c r="J110" s="29"/>
      <c r="K110" s="33"/>
      <c r="L110" s="33"/>
      <c r="M110" s="33"/>
    </row>
    <row r="111" spans="1:13" s="11" customFormat="1" ht="9" customHeight="1">
      <c r="A111" s="12" t="s">
        <v>107</v>
      </c>
      <c r="B111" s="33">
        <v>3.849575</v>
      </c>
      <c r="C111" s="33">
        <v>2.3545</v>
      </c>
      <c r="D111" s="33">
        <v>6.204075</v>
      </c>
      <c r="E111" s="107">
        <v>8.527347286868928</v>
      </c>
      <c r="F111" s="107">
        <v>8.539305467404116</v>
      </c>
      <c r="G111" s="107">
        <v>8.531881574129622</v>
      </c>
      <c r="I111" s="27"/>
      <c r="J111" s="29"/>
      <c r="K111" s="33"/>
      <c r="L111" s="33"/>
      <c r="M111" s="33"/>
    </row>
    <row r="112" spans="1:13" s="11" customFormat="1" ht="9" customHeight="1">
      <c r="A112" s="10" t="s">
        <v>108</v>
      </c>
      <c r="B112" s="105">
        <v>78.219775</v>
      </c>
      <c r="C112" s="105">
        <v>54.37135</v>
      </c>
      <c r="D112" s="105">
        <v>132.591125</v>
      </c>
      <c r="E112" s="106">
        <v>18.68694898486477</v>
      </c>
      <c r="F112" s="106">
        <v>22.55494000346177</v>
      </c>
      <c r="G112" s="106">
        <v>20.100481848834487</v>
      </c>
      <c r="I112" s="27"/>
      <c r="J112" s="29"/>
      <c r="K112" s="33"/>
      <c r="L112" s="33"/>
      <c r="M112" s="33"/>
    </row>
    <row r="113" spans="1:13" s="11" customFormat="1" ht="9" customHeight="1">
      <c r="A113" s="12" t="s">
        <v>109</v>
      </c>
      <c r="B113" s="33">
        <v>33.821</v>
      </c>
      <c r="C113" s="33">
        <v>23.54735</v>
      </c>
      <c r="D113" s="33">
        <v>57.36835</v>
      </c>
      <c r="E113" s="107">
        <v>20.429131974814077</v>
      </c>
      <c r="F113" s="107">
        <v>25.642977457503964</v>
      </c>
      <c r="G113" s="107">
        <v>22.289317012100472</v>
      </c>
      <c r="I113" s="27"/>
      <c r="J113" s="29"/>
      <c r="K113" s="33"/>
      <c r="L113" s="33"/>
      <c r="M113" s="33"/>
    </row>
    <row r="114" spans="1:13" s="11" customFormat="1" ht="9" customHeight="1">
      <c r="A114" s="12" t="s">
        <v>110</v>
      </c>
      <c r="B114" s="33">
        <v>14.437</v>
      </c>
      <c r="C114" s="33">
        <v>10.31425</v>
      </c>
      <c r="D114" s="33">
        <v>24.75125</v>
      </c>
      <c r="E114" s="107">
        <v>17.556911445344127</v>
      </c>
      <c r="F114" s="107">
        <v>19.747646360276676</v>
      </c>
      <c r="G114" s="107">
        <v>18.407890822549458</v>
      </c>
      <c r="I114" s="27"/>
      <c r="J114" s="29"/>
      <c r="K114" s="33"/>
      <c r="L114" s="33"/>
      <c r="M114" s="33"/>
    </row>
    <row r="115" spans="1:13" s="11" customFormat="1" ht="9" customHeight="1">
      <c r="A115" s="12" t="s">
        <v>111</v>
      </c>
      <c r="B115" s="33">
        <v>16.325</v>
      </c>
      <c r="C115" s="33">
        <v>9.3292</v>
      </c>
      <c r="D115" s="33">
        <v>25.6542</v>
      </c>
      <c r="E115" s="107">
        <v>15.224511416751529</v>
      </c>
      <c r="F115" s="107">
        <v>15.503718801906807</v>
      </c>
      <c r="G115" s="107">
        <v>15.324874471594931</v>
      </c>
      <c r="I115" s="97"/>
      <c r="J115" s="29"/>
      <c r="K115" s="33"/>
      <c r="L115" s="33"/>
      <c r="M115" s="33"/>
    </row>
    <row r="116" spans="1:13" s="11" customFormat="1" ht="9" customHeight="1">
      <c r="A116" s="12" t="s">
        <v>112</v>
      </c>
      <c r="B116" s="33">
        <v>9.17045</v>
      </c>
      <c r="C116" s="33">
        <v>6.450925</v>
      </c>
      <c r="D116" s="33">
        <v>15.621375</v>
      </c>
      <c r="E116" s="107">
        <v>26.486201568298988</v>
      </c>
      <c r="F116" s="107">
        <v>35.08955392341511</v>
      </c>
      <c r="G116" s="107">
        <v>29.470024859607598</v>
      </c>
      <c r="I116" s="27"/>
      <c r="J116" s="29"/>
      <c r="K116" s="33"/>
      <c r="L116" s="33"/>
      <c r="M116" s="33"/>
    </row>
    <row r="117" spans="1:13" s="11" customFormat="1" ht="9" customHeight="1">
      <c r="A117" s="12" t="s">
        <v>113</v>
      </c>
      <c r="B117" s="33">
        <v>4.466325</v>
      </c>
      <c r="C117" s="33">
        <v>4.729625</v>
      </c>
      <c r="D117" s="33">
        <v>9.19595</v>
      </c>
      <c r="E117" s="107">
        <v>15.430238614074318</v>
      </c>
      <c r="F117" s="107">
        <v>25.640730249515475</v>
      </c>
      <c r="G117" s="107">
        <v>19.404412544358348</v>
      </c>
      <c r="I117" s="27"/>
      <c r="J117" s="29"/>
      <c r="K117" s="33"/>
      <c r="L117" s="33"/>
      <c r="M117" s="33"/>
    </row>
    <row r="118" spans="1:13" s="11" customFormat="1" ht="9" customHeight="1">
      <c r="A118" s="10" t="s">
        <v>114</v>
      </c>
      <c r="B118" s="105">
        <v>168.307525</v>
      </c>
      <c r="C118" s="105">
        <v>125.321225</v>
      </c>
      <c r="D118" s="105">
        <v>293.62875</v>
      </c>
      <c r="E118" s="106">
        <v>16.332368241562687</v>
      </c>
      <c r="F118" s="106">
        <v>20.47068642529232</v>
      </c>
      <c r="G118" s="106">
        <v>17.874616395009703</v>
      </c>
      <c r="I118" s="27"/>
      <c r="J118" s="29"/>
      <c r="K118" s="33"/>
      <c r="L118" s="33"/>
      <c r="M118" s="33"/>
    </row>
    <row r="119" spans="1:13" s="11" customFormat="1" ht="9" customHeight="1">
      <c r="A119" s="12" t="s">
        <v>115</v>
      </c>
      <c r="B119" s="33">
        <v>14.7045</v>
      </c>
      <c r="C119" s="33">
        <v>10.136475</v>
      </c>
      <c r="D119" s="33">
        <v>24.840975</v>
      </c>
      <c r="E119" s="107">
        <v>16.364876253456647</v>
      </c>
      <c r="F119" s="107">
        <v>18.97821801086291</v>
      </c>
      <c r="G119" s="107">
        <v>17.33916401496875</v>
      </c>
      <c r="I119" s="27"/>
      <c r="J119" s="29"/>
      <c r="K119" s="33"/>
      <c r="L119" s="33"/>
      <c r="M119" s="33"/>
    </row>
    <row r="120" spans="1:13" s="11" customFormat="1" ht="9" customHeight="1">
      <c r="A120" s="12" t="s">
        <v>116</v>
      </c>
      <c r="B120" s="33">
        <v>35.11015</v>
      </c>
      <c r="C120" s="33">
        <v>23.69845</v>
      </c>
      <c r="D120" s="33">
        <v>58.8086</v>
      </c>
      <c r="E120" s="107">
        <v>14.798596015017706</v>
      </c>
      <c r="F120" s="107">
        <v>16.212246553774392</v>
      </c>
      <c r="G120" s="107">
        <v>15.337527194538186</v>
      </c>
      <c r="I120" s="27"/>
      <c r="J120" s="29"/>
      <c r="K120" s="33"/>
      <c r="L120" s="33"/>
      <c r="M120" s="33"/>
    </row>
    <row r="121" spans="1:13" s="11" customFormat="1" ht="9" customHeight="1">
      <c r="A121" s="12" t="s">
        <v>117</v>
      </c>
      <c r="B121" s="33">
        <v>30.250675</v>
      </c>
      <c r="C121" s="33">
        <v>23.239775</v>
      </c>
      <c r="D121" s="33">
        <v>53.49045</v>
      </c>
      <c r="E121" s="107">
        <v>22.387762566979085</v>
      </c>
      <c r="F121" s="107">
        <v>26.22817377800525</v>
      </c>
      <c r="G121" s="107">
        <v>23.908737242439326</v>
      </c>
      <c r="I121" s="27"/>
      <c r="J121" s="29"/>
      <c r="K121" s="33"/>
      <c r="L121" s="33"/>
      <c r="M121" s="33"/>
    </row>
    <row r="122" spans="1:13" s="11" customFormat="1" ht="9" customHeight="1">
      <c r="A122" s="12" t="s">
        <v>118</v>
      </c>
      <c r="B122" s="33">
        <v>17.896</v>
      </c>
      <c r="C122" s="33">
        <v>13.1206</v>
      </c>
      <c r="D122" s="33">
        <v>31.0166</v>
      </c>
      <c r="E122" s="107">
        <v>19.329327631887345</v>
      </c>
      <c r="F122" s="107">
        <v>25.76981848035731</v>
      </c>
      <c r="G122" s="107">
        <v>21.61446083709119</v>
      </c>
      <c r="I122" s="27"/>
      <c r="J122" s="29"/>
      <c r="K122" s="33"/>
      <c r="L122" s="33"/>
      <c r="M122" s="33"/>
    </row>
    <row r="123" spans="1:13" s="11" customFormat="1" ht="9" customHeight="1">
      <c r="A123" s="12" t="s">
        <v>119</v>
      </c>
      <c r="B123" s="33">
        <v>5.819275</v>
      </c>
      <c r="C123" s="33">
        <v>4.82145</v>
      </c>
      <c r="D123" s="33">
        <v>10.640725</v>
      </c>
      <c r="E123" s="107">
        <v>10.979966140886557</v>
      </c>
      <c r="F123" s="107">
        <v>20.761820074560745</v>
      </c>
      <c r="G123" s="107">
        <v>13.960230485544143</v>
      </c>
      <c r="I123" s="27"/>
      <c r="J123" s="29"/>
      <c r="K123" s="33"/>
      <c r="L123" s="33"/>
      <c r="M123" s="33"/>
    </row>
    <row r="124" spans="1:13" s="11" customFormat="1" ht="9" customHeight="1">
      <c r="A124" s="12" t="s">
        <v>120</v>
      </c>
      <c r="B124" s="33">
        <v>5.19635</v>
      </c>
      <c r="C124" s="33">
        <v>3.71635</v>
      </c>
      <c r="D124" s="33">
        <v>8.9127</v>
      </c>
      <c r="E124" s="107">
        <v>14.580495271338604</v>
      </c>
      <c r="F124" s="107">
        <v>19.94193986322062</v>
      </c>
      <c r="G124" s="107">
        <v>16.421402895260975</v>
      </c>
      <c r="I124" s="27"/>
      <c r="J124" s="29"/>
      <c r="K124" s="33"/>
      <c r="L124" s="33"/>
      <c r="M124" s="33"/>
    </row>
    <row r="125" spans="1:13" s="11" customFormat="1" ht="9" customHeight="1">
      <c r="A125" s="12" t="s">
        <v>121</v>
      </c>
      <c r="B125" s="33">
        <v>33.099275</v>
      </c>
      <c r="C125" s="33">
        <v>21.179025</v>
      </c>
      <c r="D125" s="33">
        <v>54.2783</v>
      </c>
      <c r="E125" s="107">
        <v>15.134812523119962</v>
      </c>
      <c r="F125" s="107">
        <v>16.510010531657727</v>
      </c>
      <c r="G125" s="107">
        <v>15.6432343198179</v>
      </c>
      <c r="I125" s="97"/>
      <c r="J125" s="29"/>
      <c r="K125" s="33"/>
      <c r="L125" s="33"/>
      <c r="M125" s="33"/>
    </row>
    <row r="126" spans="1:13" s="11" customFormat="1" ht="9" customHeight="1">
      <c r="A126" s="12" t="s">
        <v>122</v>
      </c>
      <c r="B126" s="33">
        <v>9.58205</v>
      </c>
      <c r="C126" s="33">
        <v>9.130575</v>
      </c>
      <c r="D126" s="33">
        <v>18.712625</v>
      </c>
      <c r="E126" s="107">
        <v>11.834538405081341</v>
      </c>
      <c r="F126" s="107">
        <v>18.107040974268003</v>
      </c>
      <c r="G126" s="107">
        <v>14.241789144918037</v>
      </c>
      <c r="I126" s="27"/>
      <c r="J126" s="29"/>
      <c r="K126" s="33"/>
      <c r="L126" s="33"/>
      <c r="M126" s="33"/>
    </row>
    <row r="127" spans="1:13" s="11" customFormat="1" ht="9" customHeight="1">
      <c r="A127" s="12" t="s">
        <v>123</v>
      </c>
      <c r="B127" s="33">
        <v>16.64925</v>
      </c>
      <c r="C127" s="33">
        <v>16.278525</v>
      </c>
      <c r="D127" s="33">
        <v>32.927775</v>
      </c>
      <c r="E127" s="107">
        <v>19.049381596610317</v>
      </c>
      <c r="F127" s="107">
        <v>30.991130174540803</v>
      </c>
      <c r="G127" s="107">
        <v>23.532130621797993</v>
      </c>
      <c r="I127" s="27"/>
      <c r="J127" s="29"/>
      <c r="K127" s="33"/>
      <c r="L127" s="33"/>
      <c r="M127" s="33"/>
    </row>
    <row r="128" spans="1:13" s="11" customFormat="1" ht="9" customHeight="1">
      <c r="A128" s="10" t="s">
        <v>124</v>
      </c>
      <c r="B128" s="105">
        <v>49.5397</v>
      </c>
      <c r="C128" s="105">
        <v>36.47995</v>
      </c>
      <c r="D128" s="105">
        <v>86.01965</v>
      </c>
      <c r="E128" s="106">
        <v>13.30214265412649</v>
      </c>
      <c r="F128" s="106">
        <v>13.18703822258146</v>
      </c>
      <c r="G128" s="106">
        <v>13.253083700219943</v>
      </c>
      <c r="I128" s="27"/>
      <c r="J128" s="29"/>
      <c r="K128" s="33"/>
      <c r="L128" s="33"/>
      <c r="M128" s="33"/>
    </row>
    <row r="129" spans="1:13" s="11" customFormat="1" ht="9" customHeight="1">
      <c r="A129" s="12" t="s">
        <v>125</v>
      </c>
      <c r="B129" s="33">
        <v>16.30655</v>
      </c>
      <c r="C129" s="33">
        <v>13.4863</v>
      </c>
      <c r="D129" s="33">
        <v>29.79285</v>
      </c>
      <c r="E129" s="107">
        <v>14.039941796390687</v>
      </c>
      <c r="F129" s="107">
        <v>16.730104058411403</v>
      </c>
      <c r="G129" s="107">
        <v>15.142107588384995</v>
      </c>
      <c r="I129" s="27"/>
      <c r="J129" s="29"/>
      <c r="K129" s="33"/>
      <c r="L129" s="33"/>
      <c r="M129" s="33"/>
    </row>
    <row r="130" spans="1:13" s="11" customFormat="1" ht="9" customHeight="1">
      <c r="A130" s="12" t="s">
        <v>126</v>
      </c>
      <c r="B130" s="33">
        <v>3.95935</v>
      </c>
      <c r="C130" s="33">
        <v>2.881475</v>
      </c>
      <c r="D130" s="33">
        <v>6.840825</v>
      </c>
      <c r="E130" s="107">
        <v>9.590734217351784</v>
      </c>
      <c r="F130" s="107">
        <v>8.859800095470826</v>
      </c>
      <c r="G130" s="107">
        <v>9.26864446163664</v>
      </c>
      <c r="I130" s="27"/>
      <c r="J130" s="29"/>
      <c r="K130" s="33"/>
      <c r="L130" s="33"/>
      <c r="M130" s="33"/>
    </row>
    <row r="131" spans="1:13" s="11" customFormat="1" ht="9" customHeight="1">
      <c r="A131" s="12" t="s">
        <v>127</v>
      </c>
      <c r="B131" s="33">
        <v>13.86835</v>
      </c>
      <c r="C131" s="33">
        <v>11.064575</v>
      </c>
      <c r="D131" s="33">
        <v>24.932925</v>
      </c>
      <c r="E131" s="107">
        <v>13.325563166912927</v>
      </c>
      <c r="F131" s="107">
        <v>12.626303546170512</v>
      </c>
      <c r="G131" s="107">
        <v>13.005920442368504</v>
      </c>
      <c r="I131" s="27"/>
      <c r="J131" s="29"/>
      <c r="K131" s="33"/>
      <c r="L131" s="33"/>
      <c r="M131" s="33"/>
    </row>
    <row r="132" spans="1:13" s="11" customFormat="1" ht="9" customHeight="1">
      <c r="A132" s="12" t="s">
        <v>128</v>
      </c>
      <c r="B132" s="33">
        <v>5.0771</v>
      </c>
      <c r="C132" s="33">
        <v>4.3402</v>
      </c>
      <c r="D132" s="33">
        <v>9.4173</v>
      </c>
      <c r="E132" s="107">
        <v>14.192954121208013</v>
      </c>
      <c r="F132" s="107">
        <v>16.349578565710786</v>
      </c>
      <c r="G132" s="107">
        <v>15.111630666630829</v>
      </c>
      <c r="I132" s="27"/>
      <c r="J132" s="29"/>
      <c r="K132" s="33"/>
      <c r="L132" s="33"/>
      <c r="M132" s="33"/>
    </row>
    <row r="133" spans="1:13" s="11" customFormat="1" ht="9" customHeight="1">
      <c r="A133" s="12" t="s">
        <v>181</v>
      </c>
      <c r="B133" s="33">
        <v>10.32835</v>
      </c>
      <c r="C133" s="33">
        <v>4.7074</v>
      </c>
      <c r="D133" s="33">
        <v>15.03575</v>
      </c>
      <c r="E133" s="107">
        <v>13.744263298584599</v>
      </c>
      <c r="F133" s="107">
        <v>9.543929364298965</v>
      </c>
      <c r="G133" s="107">
        <v>12.079806298901042</v>
      </c>
      <c r="I133" s="27"/>
      <c r="J133" s="29"/>
      <c r="K133" s="33"/>
      <c r="L133" s="33"/>
      <c r="M133" s="33"/>
    </row>
    <row r="134" spans="1:13" s="11" customFormat="1" ht="9" customHeight="1">
      <c r="A134" s="86" t="s">
        <v>129</v>
      </c>
      <c r="B134" s="105">
        <v>1218.4171</v>
      </c>
      <c r="C134" s="105">
        <v>1092.04455</v>
      </c>
      <c r="D134" s="105">
        <v>2310.46165</v>
      </c>
      <c r="E134" s="106">
        <v>8.403538953437712</v>
      </c>
      <c r="F134" s="106">
        <v>10.191387808300293</v>
      </c>
      <c r="G134" s="106">
        <v>9.163326604128818</v>
      </c>
      <c r="I134" s="88"/>
      <c r="J134" s="29"/>
      <c r="K134" s="33"/>
      <c r="L134" s="33"/>
      <c r="M134" s="33"/>
    </row>
    <row r="135" spans="1:7" ht="3" customHeight="1">
      <c r="A135" s="41"/>
      <c r="B135" s="42"/>
      <c r="C135" s="42"/>
      <c r="D135" s="42"/>
      <c r="E135" s="42"/>
      <c r="F135" s="42"/>
      <c r="G135" s="42"/>
    </row>
  </sheetData>
  <sheetProtection/>
  <mergeCells count="3">
    <mergeCell ref="A4:A5"/>
    <mergeCell ref="B4:D4"/>
    <mergeCell ref="E4:G4"/>
  </mergeCells>
  <printOptions horizontalCentered="1"/>
  <pageMargins left="0.27" right="0.2" top="0.33" bottom="0.32" header="0.28" footer="0.21"/>
  <pageSetup horizontalDpi="600" verticalDpi="600" orientation="portrait" paperSize="9" scale="98" r:id="rId1"/>
  <rowBreaks count="1" manualBreakCount="1">
    <brk id="72" max="6" man="1"/>
  </rowBreaks>
</worksheet>
</file>

<file path=xl/worksheets/sheet7.xml><?xml version="1.0" encoding="utf-8"?>
<worksheet xmlns="http://schemas.openxmlformats.org/spreadsheetml/2006/main" xmlns:r="http://schemas.openxmlformats.org/officeDocument/2006/relationships">
  <dimension ref="A1:P135"/>
  <sheetViews>
    <sheetView zoomScale="90" zoomScaleNormal="90" zoomScalePageLayoutView="0" workbookViewId="0" topLeftCell="A1">
      <pane ySplit="4" topLeftCell="A5" activePane="bottomLeft" state="frozen"/>
      <selection pane="topLeft" activeCell="A1" sqref="A1"/>
      <selection pane="bottomLeft" activeCell="L33" sqref="L33"/>
    </sheetView>
  </sheetViews>
  <sheetFormatPr defaultColWidth="9.140625" defaultRowHeight="12.75"/>
  <cols>
    <col min="1" max="1" width="17.421875" style="1" customWidth="1"/>
    <col min="2" max="3" width="8.421875" style="1" customWidth="1"/>
    <col min="4" max="4" width="10.28125" style="1" customWidth="1"/>
    <col min="5" max="5" width="8.421875" style="2" customWidth="1"/>
    <col min="6" max="6" width="8.421875" style="1" customWidth="1"/>
    <col min="7" max="7" width="9.28125" style="31" customWidth="1"/>
    <col min="8" max="8" width="8.421875" style="1" customWidth="1"/>
    <col min="17" max="16384" width="9.140625" style="1" customWidth="1"/>
  </cols>
  <sheetData>
    <row r="1" ht="12" customHeight="1">
      <c r="A1" s="13" t="s">
        <v>146</v>
      </c>
    </row>
    <row r="2" ht="12" customHeight="1">
      <c r="A2" s="13" t="s">
        <v>190</v>
      </c>
    </row>
    <row r="3" spans="1:8" ht="21.75" customHeight="1">
      <c r="A3" s="128" t="s">
        <v>3</v>
      </c>
      <c r="B3" s="124" t="s">
        <v>144</v>
      </c>
      <c r="C3" s="124"/>
      <c r="D3" s="124"/>
      <c r="E3" s="124" t="s">
        <v>145</v>
      </c>
      <c r="F3" s="124"/>
      <c r="G3" s="124"/>
      <c r="H3" s="4"/>
    </row>
    <row r="4" spans="1:16" s="9" customFormat="1" ht="21.75" customHeight="1">
      <c r="A4" s="129"/>
      <c r="B4" s="22" t="s">
        <v>4</v>
      </c>
      <c r="C4" s="22" t="s">
        <v>0</v>
      </c>
      <c r="D4" s="22" t="s">
        <v>1</v>
      </c>
      <c r="E4" s="22" t="s">
        <v>4</v>
      </c>
      <c r="F4" s="22" t="s">
        <v>0</v>
      </c>
      <c r="G4" s="35" t="s">
        <v>1</v>
      </c>
      <c r="H4" s="26"/>
      <c r="I4"/>
      <c r="J4"/>
      <c r="K4"/>
      <c r="L4"/>
      <c r="M4"/>
      <c r="N4"/>
      <c r="O4"/>
      <c r="P4"/>
    </row>
    <row r="5" spans="1:16" s="9" customFormat="1" ht="4.5" customHeight="1">
      <c r="A5" s="98"/>
      <c r="B5" s="26"/>
      <c r="C5" s="26"/>
      <c r="D5" s="26"/>
      <c r="E5" s="26"/>
      <c r="F5" s="26"/>
      <c r="G5" s="26"/>
      <c r="H5" s="26"/>
      <c r="I5"/>
      <c r="J5"/>
      <c r="K5"/>
      <c r="L5"/>
      <c r="M5"/>
      <c r="N5"/>
      <c r="O5"/>
      <c r="P5"/>
    </row>
    <row r="6" spans="1:16" s="10" customFormat="1" ht="9" customHeight="1">
      <c r="A6" s="10" t="s">
        <v>8</v>
      </c>
      <c r="B6" s="95">
        <v>314.41775</v>
      </c>
      <c r="C6" s="95">
        <v>489.342075</v>
      </c>
      <c r="D6" s="95">
        <v>803.759825</v>
      </c>
      <c r="E6" s="97">
        <v>23.526279021892552</v>
      </c>
      <c r="F6" s="97">
        <v>36.58843523528984</v>
      </c>
      <c r="G6" s="97">
        <v>30.05972499829765</v>
      </c>
      <c r="H6" s="97"/>
      <c r="I6"/>
      <c r="J6"/>
      <c r="K6"/>
      <c r="L6"/>
      <c r="M6"/>
      <c r="N6"/>
      <c r="O6"/>
      <c r="P6"/>
    </row>
    <row r="7" spans="1:16" s="11" customFormat="1" ht="9" customHeight="1">
      <c r="A7" s="12" t="s">
        <v>9</v>
      </c>
      <c r="B7" s="40">
        <v>169.520075</v>
      </c>
      <c r="C7" s="40">
        <v>256.992675</v>
      </c>
      <c r="D7" s="40">
        <v>426.51275</v>
      </c>
      <c r="E7" s="27">
        <v>24.583503080205563</v>
      </c>
      <c r="F7" s="27">
        <v>36.71811099222629</v>
      </c>
      <c r="G7" s="27">
        <v>30.695952152594547</v>
      </c>
      <c r="H7" s="27"/>
      <c r="I7"/>
      <c r="J7"/>
      <c r="K7"/>
      <c r="L7"/>
      <c r="M7"/>
      <c r="N7"/>
      <c r="O7"/>
      <c r="P7"/>
    </row>
    <row r="8" spans="1:16" s="11" customFormat="1" ht="9" customHeight="1">
      <c r="A8" s="12" t="s">
        <v>10</v>
      </c>
      <c r="B8" s="40">
        <v>12.821875</v>
      </c>
      <c r="C8" s="40">
        <v>19.13995</v>
      </c>
      <c r="D8" s="40">
        <v>31.961825</v>
      </c>
      <c r="E8" s="27">
        <v>24.54708445489319</v>
      </c>
      <c r="F8" s="27">
        <v>37.33001900149739</v>
      </c>
      <c r="G8" s="27">
        <v>30.87917786468089</v>
      </c>
      <c r="H8" s="27"/>
      <c r="I8"/>
      <c r="J8"/>
      <c r="K8"/>
      <c r="L8"/>
      <c r="M8"/>
      <c r="N8"/>
      <c r="O8"/>
      <c r="P8"/>
    </row>
    <row r="9" spans="1:16" s="11" customFormat="1" ht="9" customHeight="1">
      <c r="A9" s="12" t="s">
        <v>11</v>
      </c>
      <c r="B9" s="40">
        <v>27.666625</v>
      </c>
      <c r="C9" s="40">
        <v>41.115</v>
      </c>
      <c r="D9" s="40">
        <v>68.781625</v>
      </c>
      <c r="E9" s="27">
        <v>23.797067193414108</v>
      </c>
      <c r="F9" s="27">
        <v>35.78630315476956</v>
      </c>
      <c r="G9" s="27">
        <v>29.756147470284304</v>
      </c>
      <c r="H9" s="27"/>
      <c r="I9"/>
      <c r="J9"/>
      <c r="K9"/>
      <c r="L9"/>
      <c r="M9"/>
      <c r="N9"/>
      <c r="O9"/>
      <c r="P9"/>
    </row>
    <row r="10" spans="1:16" s="11" customFormat="1" ht="9" customHeight="1">
      <c r="A10" s="12" t="s">
        <v>12</v>
      </c>
      <c r="B10" s="40">
        <v>36.85405</v>
      </c>
      <c r="C10" s="40">
        <v>64.180975</v>
      </c>
      <c r="D10" s="40">
        <v>101.035025</v>
      </c>
      <c r="E10" s="27">
        <v>20.050828842001465</v>
      </c>
      <c r="F10" s="27">
        <v>35.675560222299055</v>
      </c>
      <c r="G10" s="27">
        <v>27.779394243836542</v>
      </c>
      <c r="H10" s="27"/>
      <c r="I10"/>
      <c r="J10"/>
      <c r="K10"/>
      <c r="L10"/>
      <c r="M10"/>
      <c r="N10"/>
      <c r="O10"/>
      <c r="P10"/>
    </row>
    <row r="11" spans="1:16" s="11" customFormat="1" ht="9" customHeight="1">
      <c r="A11" s="12" t="s">
        <v>13</v>
      </c>
      <c r="B11" s="40">
        <v>12.97105</v>
      </c>
      <c r="C11" s="40">
        <v>23.44275</v>
      </c>
      <c r="D11" s="40">
        <v>36.4138</v>
      </c>
      <c r="E11" s="27">
        <v>19.807197050386684</v>
      </c>
      <c r="F11" s="27">
        <v>36.236946993451376</v>
      </c>
      <c r="G11" s="27">
        <v>27.971992518023193</v>
      </c>
      <c r="H11" s="27"/>
      <c r="I11"/>
      <c r="J11"/>
      <c r="K11"/>
      <c r="L11"/>
      <c r="M11"/>
      <c r="N11"/>
      <c r="O11"/>
      <c r="P11"/>
    </row>
    <row r="12" spans="1:16" s="11" customFormat="1" ht="9" customHeight="1">
      <c r="A12" s="12" t="s">
        <v>14</v>
      </c>
      <c r="B12" s="40">
        <v>28.942125</v>
      </c>
      <c r="C12" s="40">
        <v>49.129525</v>
      </c>
      <c r="D12" s="40">
        <v>78.07165</v>
      </c>
      <c r="E12" s="27">
        <v>22.601575161021472</v>
      </c>
      <c r="F12" s="27">
        <v>38.846205925230414</v>
      </c>
      <c r="G12" s="27">
        <v>30.673415958993495</v>
      </c>
      <c r="H12" s="27"/>
      <c r="I12"/>
      <c r="J12"/>
      <c r="K12"/>
      <c r="L12"/>
      <c r="M12"/>
      <c r="N12"/>
      <c r="O12"/>
      <c r="P12"/>
    </row>
    <row r="13" spans="1:16" s="11" customFormat="1" ht="9" customHeight="1">
      <c r="A13" s="12" t="s">
        <v>15</v>
      </c>
      <c r="B13" s="40">
        <v>13.096675</v>
      </c>
      <c r="C13" s="40">
        <v>16.84525</v>
      </c>
      <c r="D13" s="40">
        <v>29.941925</v>
      </c>
      <c r="E13" s="27">
        <v>25.06595838951479</v>
      </c>
      <c r="F13" s="27">
        <v>32.312020727724196</v>
      </c>
      <c r="G13" s="27">
        <v>28.68497108096062</v>
      </c>
      <c r="H13" s="27"/>
      <c r="I13"/>
      <c r="J13"/>
      <c r="K13"/>
      <c r="L13"/>
      <c r="M13"/>
      <c r="N13"/>
      <c r="O13"/>
      <c r="P13"/>
    </row>
    <row r="14" spans="1:16" s="11" customFormat="1" ht="9" customHeight="1">
      <c r="A14" s="12" t="s">
        <v>150</v>
      </c>
      <c r="B14" s="40">
        <v>12.545275</v>
      </c>
      <c r="C14" s="40">
        <v>18.49595</v>
      </c>
      <c r="D14" s="40">
        <v>31.041225</v>
      </c>
      <c r="E14" s="27">
        <v>25.708373635201156</v>
      </c>
      <c r="F14" s="27">
        <v>38.410495629849414</v>
      </c>
      <c r="G14" s="27">
        <v>32.017180706593564</v>
      </c>
      <c r="H14" s="27"/>
      <c r="I14"/>
      <c r="J14"/>
      <c r="K14"/>
      <c r="L14"/>
      <c r="M14"/>
      <c r="N14"/>
      <c r="O14"/>
      <c r="P14"/>
    </row>
    <row r="15" spans="1:16" s="10" customFormat="1" ht="9" customHeight="1">
      <c r="A15" s="10" t="s">
        <v>16</v>
      </c>
      <c r="B15" s="95">
        <v>9.462425</v>
      </c>
      <c r="C15" s="95">
        <v>12.925775</v>
      </c>
      <c r="D15" s="95">
        <v>22.3882</v>
      </c>
      <c r="E15" s="97">
        <v>24.20254074339796</v>
      </c>
      <c r="F15" s="97">
        <v>32.935854739293625</v>
      </c>
      <c r="G15" s="97">
        <v>28.577473485688575</v>
      </c>
      <c r="H15" s="97"/>
      <c r="I15"/>
      <c r="J15"/>
      <c r="K15"/>
      <c r="L15"/>
      <c r="M15"/>
      <c r="N15"/>
      <c r="O15"/>
      <c r="P15"/>
    </row>
    <row r="16" spans="1:16" s="11" customFormat="1" ht="9" customHeight="1">
      <c r="A16" s="12" t="s">
        <v>17</v>
      </c>
      <c r="B16" s="40">
        <v>9.462425</v>
      </c>
      <c r="C16" s="40">
        <v>12.925775</v>
      </c>
      <c r="D16" s="40">
        <v>22.3882</v>
      </c>
      <c r="E16" s="27">
        <v>24.20254074339796</v>
      </c>
      <c r="F16" s="27">
        <v>32.935854739293625</v>
      </c>
      <c r="G16" s="27">
        <v>28.577473485688575</v>
      </c>
      <c r="H16" s="27"/>
      <c r="I16"/>
      <c r="J16"/>
      <c r="K16"/>
      <c r="L16"/>
      <c r="M16"/>
      <c r="N16"/>
      <c r="O16"/>
      <c r="P16"/>
    </row>
    <row r="17" spans="1:16" s="87" customFormat="1" ht="9" customHeight="1">
      <c r="A17" s="10" t="s">
        <v>18</v>
      </c>
      <c r="B17" s="95">
        <v>717.82625</v>
      </c>
      <c r="C17" s="95">
        <v>1174.384625</v>
      </c>
      <c r="D17" s="95">
        <v>1892.210875</v>
      </c>
      <c r="E17" s="97">
        <v>22.200763162759145</v>
      </c>
      <c r="F17" s="97">
        <v>36.93920737013517</v>
      </c>
      <c r="G17" s="97">
        <v>29.50780954030093</v>
      </c>
      <c r="H17" s="90"/>
      <c r="I17"/>
      <c r="J17"/>
      <c r="K17"/>
      <c r="L17"/>
      <c r="M17"/>
      <c r="N17"/>
      <c r="O17"/>
      <c r="P17"/>
    </row>
    <row r="18" spans="1:8" ht="9" customHeight="1">
      <c r="A18" s="12" t="s">
        <v>19</v>
      </c>
      <c r="B18" s="40">
        <v>63.641575</v>
      </c>
      <c r="C18" s="40">
        <v>109.8318</v>
      </c>
      <c r="D18" s="40">
        <v>173.473375</v>
      </c>
      <c r="E18" s="27">
        <v>22.722225966123695</v>
      </c>
      <c r="F18" s="27">
        <v>39.41779758146005</v>
      </c>
      <c r="G18" s="27">
        <v>31.048346339023823</v>
      </c>
      <c r="H18" s="27"/>
    </row>
    <row r="19" spans="1:8" ht="9" customHeight="1">
      <c r="A19" s="12" t="s">
        <v>20</v>
      </c>
      <c r="B19" s="40">
        <v>44.499275</v>
      </c>
      <c r="C19" s="40">
        <v>72.170175</v>
      </c>
      <c r="D19" s="40">
        <v>116.66945</v>
      </c>
      <c r="E19" s="27">
        <v>22.986528125379348</v>
      </c>
      <c r="F19" s="27">
        <v>38.11151988789948</v>
      </c>
      <c r="G19" s="27">
        <v>30.465634572169222</v>
      </c>
      <c r="H19" s="27"/>
    </row>
    <row r="20" spans="1:8" ht="9" customHeight="1">
      <c r="A20" s="12" t="s">
        <v>21</v>
      </c>
      <c r="B20" s="40">
        <v>13.71525</v>
      </c>
      <c r="C20" s="40">
        <v>21.859625</v>
      </c>
      <c r="D20" s="40">
        <v>35.574875</v>
      </c>
      <c r="E20" s="27">
        <v>23.862983906046107</v>
      </c>
      <c r="F20" s="27">
        <v>38.64946447207259</v>
      </c>
      <c r="G20" s="27">
        <v>31.196815326700644</v>
      </c>
      <c r="H20" s="27"/>
    </row>
    <row r="21" spans="1:8" ht="9" customHeight="1">
      <c r="A21" s="12" t="s">
        <v>22</v>
      </c>
      <c r="B21" s="40">
        <v>233.1972</v>
      </c>
      <c r="C21" s="40">
        <v>331.599925</v>
      </c>
      <c r="D21" s="40">
        <v>564.797125</v>
      </c>
      <c r="E21" s="27">
        <v>22.333600527297662</v>
      </c>
      <c r="F21" s="27">
        <v>31.819586836101525</v>
      </c>
      <c r="G21" s="27">
        <v>27.071981135794744</v>
      </c>
      <c r="H21" s="27"/>
    </row>
    <row r="22" spans="1:8" ht="9" customHeight="1">
      <c r="A22" s="12" t="s">
        <v>23</v>
      </c>
      <c r="B22" s="40">
        <v>80.2632</v>
      </c>
      <c r="C22" s="40">
        <v>151.474375</v>
      </c>
      <c r="D22" s="40">
        <v>231.737575</v>
      </c>
      <c r="E22" s="27">
        <v>21.99039376468696</v>
      </c>
      <c r="F22" s="27">
        <v>42.989799263983784</v>
      </c>
      <c r="G22" s="27">
        <v>32.305048357883294</v>
      </c>
      <c r="H22" s="27"/>
    </row>
    <row r="23" spans="1:8" ht="9" customHeight="1">
      <c r="A23" s="12" t="s">
        <v>24</v>
      </c>
      <c r="B23" s="40">
        <v>83.101175</v>
      </c>
      <c r="C23" s="40">
        <v>167.349075</v>
      </c>
      <c r="D23" s="40">
        <v>250.45025</v>
      </c>
      <c r="E23" s="27">
        <v>20.181290265627926</v>
      </c>
      <c r="F23" s="27">
        <v>41.89908299087497</v>
      </c>
      <c r="G23" s="27">
        <v>30.874683090247583</v>
      </c>
      <c r="H23" s="27"/>
    </row>
    <row r="24" spans="1:8" ht="9" customHeight="1">
      <c r="A24" s="12" t="s">
        <v>25</v>
      </c>
      <c r="B24" s="40">
        <v>42.90195</v>
      </c>
      <c r="C24" s="40">
        <v>63.845225</v>
      </c>
      <c r="D24" s="40">
        <v>106.747175</v>
      </c>
      <c r="E24" s="27">
        <v>24.655343731017254</v>
      </c>
      <c r="F24" s="27">
        <v>37.6720168176684</v>
      </c>
      <c r="G24" s="27">
        <v>31.07784230219685</v>
      </c>
      <c r="H24" s="27"/>
    </row>
    <row r="25" spans="1:8" ht="9" customHeight="1">
      <c r="A25" s="12" t="s">
        <v>26</v>
      </c>
      <c r="B25" s="40">
        <v>27.0796</v>
      </c>
      <c r="C25" s="40">
        <v>46.07725</v>
      </c>
      <c r="D25" s="40">
        <v>73.15685</v>
      </c>
      <c r="E25" s="27">
        <v>23.88805440699433</v>
      </c>
      <c r="F25" s="27">
        <v>41.83377797993802</v>
      </c>
      <c r="G25" s="27">
        <v>32.731774577264424</v>
      </c>
      <c r="H25" s="27"/>
    </row>
    <row r="26" spans="1:8" ht="9" customHeight="1">
      <c r="A26" s="12" t="s">
        <v>27</v>
      </c>
      <c r="B26" s="40">
        <v>27.582925</v>
      </c>
      <c r="C26" s="40">
        <v>52.0098</v>
      </c>
      <c r="D26" s="40">
        <v>79.592725</v>
      </c>
      <c r="E26" s="27">
        <v>20.973112325415265</v>
      </c>
      <c r="F26" s="27">
        <v>40.977354232310816</v>
      </c>
      <c r="G26" s="27">
        <v>30.79749886747904</v>
      </c>
      <c r="H26" s="27"/>
    </row>
    <row r="27" spans="1:8" ht="9" customHeight="1">
      <c r="A27" s="12" t="s">
        <v>28</v>
      </c>
      <c r="B27" s="40">
        <v>21.35745</v>
      </c>
      <c r="C27" s="40">
        <v>35.994925</v>
      </c>
      <c r="D27" s="40">
        <v>57.352375</v>
      </c>
      <c r="E27" s="27">
        <v>19.92070407949832</v>
      </c>
      <c r="F27" s="27">
        <v>34.67091220472593</v>
      </c>
      <c r="G27" s="27">
        <v>27.177211418457826</v>
      </c>
      <c r="H27" s="27"/>
    </row>
    <row r="28" spans="1:8" ht="9" customHeight="1">
      <c r="A28" s="12" t="s">
        <v>29</v>
      </c>
      <c r="B28" s="40">
        <v>16.390875</v>
      </c>
      <c r="C28" s="40">
        <v>28.044175</v>
      </c>
      <c r="D28" s="40">
        <v>44.43505</v>
      </c>
      <c r="E28" s="27">
        <v>21.823939210458956</v>
      </c>
      <c r="F28" s="27">
        <v>38.45732167626471</v>
      </c>
      <c r="G28" s="27">
        <v>30.018028698986594</v>
      </c>
      <c r="H28" s="27"/>
    </row>
    <row r="29" spans="1:16" s="87" customFormat="1" ht="9" customHeight="1">
      <c r="A29" s="12" t="s">
        <v>147</v>
      </c>
      <c r="B29" s="40">
        <v>64.095775</v>
      </c>
      <c r="C29" s="40">
        <v>94.128275</v>
      </c>
      <c r="D29" s="40">
        <v>158.22405</v>
      </c>
      <c r="E29" s="27">
        <v>22.8854511239336</v>
      </c>
      <c r="F29" s="27">
        <v>33.91925570138977</v>
      </c>
      <c r="G29" s="27">
        <v>28.376971839239655</v>
      </c>
      <c r="H29" s="90"/>
      <c r="I29"/>
      <c r="J29"/>
      <c r="K29"/>
      <c r="L29"/>
      <c r="M29"/>
      <c r="N29"/>
      <c r="O29"/>
      <c r="P29"/>
    </row>
    <row r="30" spans="1:8" ht="9" customHeight="1">
      <c r="A30" s="10" t="s">
        <v>30</v>
      </c>
      <c r="B30" s="95">
        <v>70.832075</v>
      </c>
      <c r="C30" s="95">
        <v>113.149775</v>
      </c>
      <c r="D30" s="95">
        <v>183.98185</v>
      </c>
      <c r="E30" s="97">
        <v>20.626723302345624</v>
      </c>
      <c r="F30" s="97">
        <v>33.25348855577373</v>
      </c>
      <c r="G30" s="97">
        <v>26.911153751457633</v>
      </c>
      <c r="H30" s="27"/>
    </row>
    <row r="31" spans="1:8" ht="9" customHeight="1">
      <c r="A31" s="12" t="s">
        <v>31</v>
      </c>
      <c r="B31" s="40">
        <v>30.871475</v>
      </c>
      <c r="C31" s="40">
        <v>54.144975</v>
      </c>
      <c r="D31" s="40">
        <v>85.01645</v>
      </c>
      <c r="E31" s="27">
        <v>18.018931523160255</v>
      </c>
      <c r="F31" s="27">
        <v>31.955178923559398</v>
      </c>
      <c r="G31" s="27">
        <v>24.948456557918558</v>
      </c>
      <c r="H31" s="27"/>
    </row>
    <row r="32" spans="1:16" s="87" customFormat="1" ht="9" customHeight="1">
      <c r="A32" s="12" t="s">
        <v>32</v>
      </c>
      <c r="B32" s="40">
        <v>39.9606</v>
      </c>
      <c r="C32" s="40">
        <v>59.0048</v>
      </c>
      <c r="D32" s="40">
        <v>98.9654</v>
      </c>
      <c r="E32" s="27">
        <v>23.223246376289396</v>
      </c>
      <c r="F32" s="27">
        <v>34.54128225542078</v>
      </c>
      <c r="G32" s="27">
        <v>28.861675224423294</v>
      </c>
      <c r="H32" s="97"/>
      <c r="I32"/>
      <c r="J32"/>
      <c r="K32"/>
      <c r="L32"/>
      <c r="M32"/>
      <c r="N32"/>
      <c r="O32"/>
      <c r="P32"/>
    </row>
    <row r="33" spans="1:8" ht="9" customHeight="1">
      <c r="A33" s="10" t="s">
        <v>33</v>
      </c>
      <c r="B33" s="95">
        <v>330.156775</v>
      </c>
      <c r="C33" s="95">
        <v>601.614875</v>
      </c>
      <c r="D33" s="95">
        <v>931.77165</v>
      </c>
      <c r="E33" s="97">
        <v>21.089932359015272</v>
      </c>
      <c r="F33" s="97">
        <v>38.82228107656118</v>
      </c>
      <c r="G33" s="97">
        <v>29.911117171843827</v>
      </c>
      <c r="H33" s="27"/>
    </row>
    <row r="34" spans="1:8" ht="9" customHeight="1">
      <c r="A34" s="12" t="s">
        <v>34</v>
      </c>
      <c r="B34" s="40">
        <v>59.039475</v>
      </c>
      <c r="C34" s="40">
        <v>107.98105</v>
      </c>
      <c r="D34" s="40">
        <v>167.020525</v>
      </c>
      <c r="E34" s="27">
        <v>19.840708343782648</v>
      </c>
      <c r="F34" s="27">
        <v>36.65816138600316</v>
      </c>
      <c r="G34" s="27">
        <v>28.206757483234558</v>
      </c>
      <c r="H34" s="27"/>
    </row>
    <row r="35" spans="1:8" ht="9" customHeight="1">
      <c r="A35" s="12" t="s">
        <v>35</v>
      </c>
      <c r="B35" s="40">
        <v>62.2095</v>
      </c>
      <c r="C35" s="40">
        <v>107.76035</v>
      </c>
      <c r="D35" s="40">
        <v>169.96985</v>
      </c>
      <c r="E35" s="27">
        <v>22.14284760875078</v>
      </c>
      <c r="F35" s="27">
        <v>39.56777777492191</v>
      </c>
      <c r="G35" s="27">
        <v>30.719851318463316</v>
      </c>
      <c r="H35" s="27"/>
    </row>
    <row r="36" spans="1:8" ht="9" customHeight="1">
      <c r="A36" s="12" t="s">
        <v>36</v>
      </c>
      <c r="B36" s="40">
        <v>14.35375</v>
      </c>
      <c r="C36" s="40">
        <v>21.8282</v>
      </c>
      <c r="D36" s="40">
        <v>36.18195</v>
      </c>
      <c r="E36" s="27">
        <v>23.071612613901394</v>
      </c>
      <c r="F36" s="27">
        <v>35.23597174271422</v>
      </c>
      <c r="G36" s="27">
        <v>29.140797515192286</v>
      </c>
      <c r="H36" s="27"/>
    </row>
    <row r="37" spans="1:8" ht="9" customHeight="1">
      <c r="A37" s="12" t="s">
        <v>37</v>
      </c>
      <c r="B37" s="40">
        <v>62.83395</v>
      </c>
      <c r="C37" s="40">
        <v>101.4926</v>
      </c>
      <c r="D37" s="40">
        <v>164.32655</v>
      </c>
      <c r="E37" s="27">
        <v>22.024789738348066</v>
      </c>
      <c r="F37" s="27">
        <v>36.16422463148552</v>
      </c>
      <c r="G37" s="27">
        <v>29.036496583815286</v>
      </c>
      <c r="H37" s="27"/>
    </row>
    <row r="38" spans="1:8" ht="9" customHeight="1">
      <c r="A38" s="12" t="s">
        <v>38</v>
      </c>
      <c r="B38" s="40">
        <v>51.7839</v>
      </c>
      <c r="C38" s="40">
        <v>104.34755</v>
      </c>
      <c r="D38" s="40">
        <v>156.13145</v>
      </c>
      <c r="E38" s="27">
        <v>19.44105361223275</v>
      </c>
      <c r="F38" s="27">
        <v>38.97475135037517</v>
      </c>
      <c r="G38" s="27">
        <v>29.232909588335254</v>
      </c>
      <c r="H38" s="27"/>
    </row>
    <row r="39" spans="1:8" ht="9" customHeight="1">
      <c r="A39" s="12" t="s">
        <v>39</v>
      </c>
      <c r="B39" s="40">
        <v>63.8091</v>
      </c>
      <c r="C39" s="40">
        <v>125.5374</v>
      </c>
      <c r="D39" s="40">
        <v>189.3465</v>
      </c>
      <c r="E39" s="27">
        <v>21.268021598628838</v>
      </c>
      <c r="F39" s="27">
        <v>41.83662383383911</v>
      </c>
      <c r="G39" s="27">
        <v>31.55304465221624</v>
      </c>
      <c r="H39" s="27"/>
    </row>
    <row r="40" spans="1:16" s="87" customFormat="1" ht="9" customHeight="1">
      <c r="A40" s="12" t="s">
        <v>40</v>
      </c>
      <c r="B40" s="40">
        <v>16.1271</v>
      </c>
      <c r="C40" s="40">
        <v>32.667725</v>
      </c>
      <c r="D40" s="40">
        <v>48.794825</v>
      </c>
      <c r="E40" s="27">
        <v>22.071131639722864</v>
      </c>
      <c r="F40" s="27">
        <v>45.14057320913169</v>
      </c>
      <c r="G40" s="27">
        <v>33.55034503623117</v>
      </c>
      <c r="H40" s="97"/>
      <c r="I40"/>
      <c r="J40"/>
      <c r="K40"/>
      <c r="L40"/>
      <c r="M40"/>
      <c r="N40"/>
      <c r="O40"/>
      <c r="P40"/>
    </row>
    <row r="41" spans="1:8" ht="9" customHeight="1">
      <c r="A41" s="10" t="s">
        <v>41</v>
      </c>
      <c r="B41" s="95">
        <v>80.1948</v>
      </c>
      <c r="C41" s="95">
        <v>133.842675</v>
      </c>
      <c r="D41" s="95">
        <v>214.037475</v>
      </c>
      <c r="E41" s="97">
        <v>21.452873714499646</v>
      </c>
      <c r="F41" s="97">
        <v>36.25106011714866</v>
      </c>
      <c r="G41" s="97">
        <v>28.80607962954869</v>
      </c>
      <c r="H41" s="27"/>
    </row>
    <row r="42" spans="1:8" ht="9" customHeight="1">
      <c r="A42" s="12" t="s">
        <v>42</v>
      </c>
      <c r="B42" s="40">
        <v>36.108775</v>
      </c>
      <c r="C42" s="40">
        <v>57.565575</v>
      </c>
      <c r="D42" s="40">
        <v>93.67435</v>
      </c>
      <c r="E42" s="27">
        <v>22.323959085366692</v>
      </c>
      <c r="F42" s="27">
        <v>35.63813462091176</v>
      </c>
      <c r="G42" s="27">
        <v>28.976496936064123</v>
      </c>
      <c r="H42" s="27"/>
    </row>
    <row r="43" spans="1:8" ht="9" customHeight="1">
      <c r="A43" s="12" t="s">
        <v>43</v>
      </c>
      <c r="B43" s="40">
        <v>9.513925</v>
      </c>
      <c r="C43" s="40">
        <v>16.5992</v>
      </c>
      <c r="D43" s="40">
        <v>26.113125</v>
      </c>
      <c r="E43" s="27">
        <v>21.723633428492004</v>
      </c>
      <c r="F43" s="27">
        <v>40.19261909301953</v>
      </c>
      <c r="G43" s="27">
        <v>30.68724263876354</v>
      </c>
      <c r="H43" s="27"/>
    </row>
    <row r="44" spans="1:8" ht="9" customHeight="1">
      <c r="A44" s="12" t="s">
        <v>44</v>
      </c>
      <c r="B44" s="40">
        <v>16.389275</v>
      </c>
      <c r="C44" s="40">
        <v>20.3917</v>
      </c>
      <c r="D44" s="40">
        <v>36.780975</v>
      </c>
      <c r="E44" s="27">
        <v>23.326583411702877</v>
      </c>
      <c r="F44" s="27">
        <v>29.25974286862194</v>
      </c>
      <c r="G44" s="27">
        <v>26.28112159108752</v>
      </c>
      <c r="H44" s="27"/>
    </row>
    <row r="45" spans="1:16" s="87" customFormat="1" ht="9" customHeight="1">
      <c r="A45" s="12" t="s">
        <v>45</v>
      </c>
      <c r="B45" s="40">
        <v>18.182825</v>
      </c>
      <c r="C45" s="40">
        <v>39.2862</v>
      </c>
      <c r="D45" s="40">
        <v>57.469025</v>
      </c>
      <c r="E45" s="27">
        <v>18.551229223338982</v>
      </c>
      <c r="F45" s="27">
        <v>40.6305742842745</v>
      </c>
      <c r="G45" s="27">
        <v>29.51589414466526</v>
      </c>
      <c r="H45" s="97"/>
      <c r="I45"/>
      <c r="J45"/>
      <c r="K45"/>
      <c r="L45"/>
      <c r="M45"/>
      <c r="N45"/>
      <c r="O45"/>
      <c r="P45"/>
    </row>
    <row r="46" spans="1:8" ht="9" customHeight="1">
      <c r="A46" s="10" t="s">
        <v>46</v>
      </c>
      <c r="B46" s="95">
        <v>115.77245</v>
      </c>
      <c r="C46" s="95">
        <v>175.80445</v>
      </c>
      <c r="D46" s="95">
        <v>291.5769</v>
      </c>
      <c r="E46" s="97">
        <v>25.173778184611518</v>
      </c>
      <c r="F46" s="97">
        <v>37.792427765058505</v>
      </c>
      <c r="G46" s="97">
        <v>31.519191341134885</v>
      </c>
      <c r="H46" s="27"/>
    </row>
    <row r="47" spans="1:8" ht="9" customHeight="1">
      <c r="A47" s="12" t="s">
        <v>47</v>
      </c>
      <c r="B47" s="40">
        <v>17.854275</v>
      </c>
      <c r="C47" s="40">
        <v>26.852775</v>
      </c>
      <c r="D47" s="40">
        <v>44.70705</v>
      </c>
      <c r="E47" s="27">
        <v>27.531925917530405</v>
      </c>
      <c r="F47" s="27">
        <v>41.39859606198973</v>
      </c>
      <c r="G47" s="27">
        <v>34.466042713807546</v>
      </c>
      <c r="H47" s="27"/>
    </row>
    <row r="48" spans="1:8" ht="9" customHeight="1">
      <c r="A48" s="12" t="s">
        <v>48</v>
      </c>
      <c r="B48" s="40">
        <v>21.144575</v>
      </c>
      <c r="C48" s="40">
        <v>32.7015</v>
      </c>
      <c r="D48" s="40">
        <v>53.846075</v>
      </c>
      <c r="E48" s="27">
        <v>26.04917164864265</v>
      </c>
      <c r="F48" s="27">
        <v>39.95846709488693</v>
      </c>
      <c r="G48" s="27">
        <v>33.03227399461998</v>
      </c>
      <c r="H48" s="27"/>
    </row>
    <row r="49" spans="1:8" ht="9" customHeight="1">
      <c r="A49" s="12" t="s">
        <v>49</v>
      </c>
      <c r="B49" s="40">
        <v>62.331725</v>
      </c>
      <c r="C49" s="40">
        <v>91.024225</v>
      </c>
      <c r="D49" s="40">
        <v>153.35595</v>
      </c>
      <c r="E49" s="27">
        <v>25.205968064562374</v>
      </c>
      <c r="F49" s="27">
        <v>36.14154862246024</v>
      </c>
      <c r="G49" s="27">
        <v>30.723767583465587</v>
      </c>
      <c r="H49" s="27"/>
    </row>
    <row r="50" spans="1:16" s="87" customFormat="1" ht="9" customHeight="1">
      <c r="A50" s="12" t="s">
        <v>50</v>
      </c>
      <c r="B50" s="40">
        <v>14.441875</v>
      </c>
      <c r="C50" s="40">
        <v>25.22595</v>
      </c>
      <c r="D50" s="40">
        <v>39.667825</v>
      </c>
      <c r="E50" s="27">
        <v>21.69024523766433</v>
      </c>
      <c r="F50" s="27">
        <v>37.86155201001999</v>
      </c>
      <c r="G50" s="27">
        <v>29.778598208419204</v>
      </c>
      <c r="H50" s="97"/>
      <c r="I50"/>
      <c r="J50"/>
      <c r="K50"/>
      <c r="L50"/>
      <c r="M50"/>
      <c r="N50"/>
      <c r="O50"/>
      <c r="P50"/>
    </row>
    <row r="51" spans="1:8" ht="9" customHeight="1">
      <c r="A51" s="10" t="s">
        <v>51</v>
      </c>
      <c r="B51" s="95">
        <v>287.6374</v>
      </c>
      <c r="C51" s="95">
        <v>466.4748</v>
      </c>
      <c r="D51" s="95">
        <v>754.1122</v>
      </c>
      <c r="E51" s="97">
        <v>20.57994264551959</v>
      </c>
      <c r="F51" s="97">
        <v>33.30719844392358</v>
      </c>
      <c r="G51" s="97">
        <v>26.950082890891945</v>
      </c>
      <c r="H51" s="27"/>
    </row>
    <row r="52" spans="1:8" ht="9" customHeight="1">
      <c r="A52" s="12" t="s">
        <v>52</v>
      </c>
      <c r="B52" s="40">
        <v>16.57685</v>
      </c>
      <c r="C52" s="40">
        <v>31.817025</v>
      </c>
      <c r="D52" s="40">
        <v>48.393875</v>
      </c>
      <c r="E52" s="27">
        <v>18.362070135279847</v>
      </c>
      <c r="F52" s="27">
        <v>36.051080160534084</v>
      </c>
      <c r="G52" s="27">
        <v>27.106391910854615</v>
      </c>
      <c r="H52" s="27"/>
    </row>
    <row r="53" spans="1:8" ht="9" customHeight="1">
      <c r="A53" s="12" t="s">
        <v>53</v>
      </c>
      <c r="B53" s="40">
        <v>30.3454</v>
      </c>
      <c r="C53" s="40">
        <v>49.74175</v>
      </c>
      <c r="D53" s="40">
        <v>80.08715</v>
      </c>
      <c r="E53" s="27">
        <v>21.105027861468827</v>
      </c>
      <c r="F53" s="27">
        <v>34.7850486896624</v>
      </c>
      <c r="G53" s="27">
        <v>27.92630804835618</v>
      </c>
      <c r="H53" s="27"/>
    </row>
    <row r="54" spans="1:8" ht="9" customHeight="1">
      <c r="A54" s="12" t="s">
        <v>54</v>
      </c>
      <c r="B54" s="40">
        <v>39.705325</v>
      </c>
      <c r="C54" s="40">
        <v>57.53855</v>
      </c>
      <c r="D54" s="40">
        <v>97.243875</v>
      </c>
      <c r="E54" s="27">
        <v>23.16223964569443</v>
      </c>
      <c r="F54" s="27">
        <v>34.22650259263071</v>
      </c>
      <c r="G54" s="27">
        <v>28.64041498083769</v>
      </c>
      <c r="H54" s="27"/>
    </row>
    <row r="55" spans="1:8" ht="9" customHeight="1">
      <c r="A55" s="12" t="s">
        <v>55</v>
      </c>
      <c r="B55" s="40">
        <v>46.156675</v>
      </c>
      <c r="C55" s="40">
        <v>75.117225</v>
      </c>
      <c r="D55" s="40">
        <v>121.2739</v>
      </c>
      <c r="E55" s="27">
        <v>20.574223089944045</v>
      </c>
      <c r="F55" s="27">
        <v>33.847626433125036</v>
      </c>
      <c r="G55" s="27">
        <v>27.175015296238364</v>
      </c>
      <c r="H55" s="27"/>
    </row>
    <row r="56" spans="1:8" ht="9" customHeight="1">
      <c r="A56" s="12" t="s">
        <v>56</v>
      </c>
      <c r="B56" s="40">
        <v>62.70345</v>
      </c>
      <c r="C56" s="40">
        <v>97.347975</v>
      </c>
      <c r="D56" s="40">
        <v>160.051425</v>
      </c>
      <c r="E56" s="27">
        <v>19.895681922673834</v>
      </c>
      <c r="F56" s="27">
        <v>30.286262467579068</v>
      </c>
      <c r="G56" s="27">
        <v>25.14210247133828</v>
      </c>
      <c r="H56" s="27"/>
    </row>
    <row r="57" spans="1:8" ht="9" customHeight="1">
      <c r="A57" s="12" t="s">
        <v>57</v>
      </c>
      <c r="B57" s="40">
        <v>21.28645</v>
      </c>
      <c r="C57" s="40">
        <v>32.461525</v>
      </c>
      <c r="D57" s="40">
        <v>53.747975</v>
      </c>
      <c r="E57" s="27">
        <v>20.45575704809466</v>
      </c>
      <c r="F57" s="27">
        <v>30.948646823026582</v>
      </c>
      <c r="G57" s="27">
        <v>25.722977502554144</v>
      </c>
      <c r="H57" s="27"/>
    </row>
    <row r="58" spans="1:8" ht="9" customHeight="1">
      <c r="A58" s="12" t="s">
        <v>58</v>
      </c>
      <c r="B58" s="40">
        <v>26.35965</v>
      </c>
      <c r="C58" s="40">
        <v>39.6509</v>
      </c>
      <c r="D58" s="40">
        <v>66.01055</v>
      </c>
      <c r="E58" s="27">
        <v>21.937262424657277</v>
      </c>
      <c r="F58" s="27">
        <v>32.97549016142654</v>
      </c>
      <c r="G58" s="27">
        <v>27.458311633641536</v>
      </c>
      <c r="H58" s="27"/>
    </row>
    <row r="59" spans="1:8" ht="9" customHeight="1">
      <c r="A59" s="12" t="s">
        <v>59</v>
      </c>
      <c r="B59" s="40">
        <v>22.0172</v>
      </c>
      <c r="C59" s="40">
        <v>41.690325</v>
      </c>
      <c r="D59" s="40">
        <v>63.707525</v>
      </c>
      <c r="E59" s="27">
        <v>17.98435276685492</v>
      </c>
      <c r="F59" s="27">
        <v>33.8064770645438</v>
      </c>
      <c r="G59" s="27">
        <v>25.92426958503382</v>
      </c>
      <c r="H59" s="27"/>
    </row>
    <row r="60" spans="1:16" s="87" customFormat="1" ht="9" customHeight="1">
      <c r="A60" s="12" t="s">
        <v>60</v>
      </c>
      <c r="B60" s="40">
        <v>22.4864</v>
      </c>
      <c r="C60" s="40">
        <v>41.109525</v>
      </c>
      <c r="D60" s="40">
        <v>63.595925</v>
      </c>
      <c r="E60" s="27">
        <v>21.20797279587807</v>
      </c>
      <c r="F60" s="27">
        <v>37.59366231749636</v>
      </c>
      <c r="G60" s="27">
        <v>29.527267636911592</v>
      </c>
      <c r="H60" s="97"/>
      <c r="I60"/>
      <c r="J60"/>
      <c r="K60"/>
      <c r="L60"/>
      <c r="M60"/>
      <c r="N60"/>
      <c r="O60"/>
      <c r="P60"/>
    </row>
    <row r="61" spans="1:8" ht="9" customHeight="1">
      <c r="A61" s="10" t="s">
        <v>61</v>
      </c>
      <c r="B61" s="95">
        <v>256.937625</v>
      </c>
      <c r="C61" s="95">
        <v>411.555225</v>
      </c>
      <c r="D61" s="95">
        <v>668.49285</v>
      </c>
      <c r="E61" s="97">
        <v>22.536912385517915</v>
      </c>
      <c r="F61" s="97">
        <v>35.46295642654954</v>
      </c>
      <c r="G61" s="97">
        <v>29.057375292240827</v>
      </c>
      <c r="H61" s="27"/>
    </row>
    <row r="62" spans="1:8" ht="9" customHeight="1">
      <c r="A62" s="12" t="s">
        <v>180</v>
      </c>
      <c r="B62" s="40">
        <v>13.227125</v>
      </c>
      <c r="C62" s="40">
        <v>21.1278</v>
      </c>
      <c r="D62" s="40">
        <v>34.354925</v>
      </c>
      <c r="E62" s="27">
        <v>22.198554095143074</v>
      </c>
      <c r="F62" s="27">
        <v>35.39264717830253</v>
      </c>
      <c r="G62" s="27">
        <v>28.80168023442129</v>
      </c>
      <c r="H62" s="27"/>
    </row>
    <row r="63" spans="1:8" ht="9" customHeight="1">
      <c r="A63" s="12" t="s">
        <v>62</v>
      </c>
      <c r="B63" s="40">
        <v>30.1223</v>
      </c>
      <c r="C63" s="40">
        <v>50.333475</v>
      </c>
      <c r="D63" s="40">
        <v>80.455775</v>
      </c>
      <c r="E63" s="27">
        <v>25.160115158041613</v>
      </c>
      <c r="F63" s="27">
        <v>41.44680365757406</v>
      </c>
      <c r="G63" s="27">
        <v>33.361495408251436</v>
      </c>
      <c r="H63" s="27"/>
    </row>
    <row r="64" spans="1:8" ht="9" customHeight="1">
      <c r="A64" s="12" t="s">
        <v>63</v>
      </c>
      <c r="B64" s="40">
        <v>21.48275</v>
      </c>
      <c r="C64" s="40">
        <v>37.241</v>
      </c>
      <c r="D64" s="40">
        <v>58.72375</v>
      </c>
      <c r="E64" s="27">
        <v>23.96748292200743</v>
      </c>
      <c r="F64" s="27">
        <v>40.543810280965744</v>
      </c>
      <c r="G64" s="27">
        <v>32.35706763514942</v>
      </c>
      <c r="H64" s="27"/>
    </row>
    <row r="65" spans="1:8" ht="9" customHeight="1">
      <c r="A65" s="12" t="s">
        <v>64</v>
      </c>
      <c r="B65" s="40">
        <v>63.475775</v>
      </c>
      <c r="C65" s="40">
        <v>103.236475</v>
      </c>
      <c r="D65" s="40">
        <v>166.71225</v>
      </c>
      <c r="E65" s="27">
        <v>20.789769036592247</v>
      </c>
      <c r="F65" s="27">
        <v>32.76567757427953</v>
      </c>
      <c r="G65" s="27">
        <v>26.871856172470793</v>
      </c>
      <c r="H65" s="27"/>
    </row>
    <row r="66" spans="1:8" ht="9" customHeight="1">
      <c r="A66" s="12" t="s">
        <v>65</v>
      </c>
      <c r="B66" s="40">
        <v>28.18685</v>
      </c>
      <c r="C66" s="40">
        <v>39.943875</v>
      </c>
      <c r="D66" s="40">
        <v>68.130725</v>
      </c>
      <c r="E66" s="27">
        <v>28.09280932079863</v>
      </c>
      <c r="F66" s="27">
        <v>38.98632219401231</v>
      </c>
      <c r="G66" s="27">
        <v>33.59654373008647</v>
      </c>
      <c r="H66" s="27"/>
    </row>
    <row r="67" spans="1:8" ht="9" customHeight="1">
      <c r="A67" s="12" t="s">
        <v>66</v>
      </c>
      <c r="B67" s="40">
        <v>29.036175</v>
      </c>
      <c r="C67" s="40">
        <v>45.112625</v>
      </c>
      <c r="D67" s="40">
        <v>74.1488</v>
      </c>
      <c r="E67" s="27">
        <v>22.071698762199134</v>
      </c>
      <c r="F67" s="27">
        <v>34.391248009096266</v>
      </c>
      <c r="G67" s="27">
        <v>28.222584065838284</v>
      </c>
      <c r="H67" s="27"/>
    </row>
    <row r="68" spans="1:8" ht="9" customHeight="1">
      <c r="A68" s="12" t="s">
        <v>67</v>
      </c>
      <c r="B68" s="40">
        <v>23.499025</v>
      </c>
      <c r="C68" s="40">
        <v>34.657025</v>
      </c>
      <c r="D68" s="40">
        <v>58.15605</v>
      </c>
      <c r="E68" s="27">
        <v>22.25936216703408</v>
      </c>
      <c r="F68" s="27">
        <v>32.6087472993269</v>
      </c>
      <c r="G68" s="27">
        <v>27.45145103470347</v>
      </c>
      <c r="H68" s="27"/>
    </row>
    <row r="69" spans="1:8" ht="9" customHeight="1">
      <c r="A69" s="12" t="s">
        <v>68</v>
      </c>
      <c r="B69" s="40">
        <v>16.71545</v>
      </c>
      <c r="C69" s="40">
        <v>27.2828</v>
      </c>
      <c r="D69" s="40">
        <v>43.99825</v>
      </c>
      <c r="E69" s="27">
        <v>20.76169071254527</v>
      </c>
      <c r="F69" s="27">
        <v>33.06113409985365</v>
      </c>
      <c r="G69" s="27">
        <v>26.98727805914497</v>
      </c>
      <c r="H69" s="27"/>
    </row>
    <row r="70" spans="1:8" ht="9" customHeight="1">
      <c r="A70" s="12" t="s">
        <v>69</v>
      </c>
      <c r="B70" s="40">
        <v>14.188775</v>
      </c>
      <c r="C70" s="40">
        <v>25.625875</v>
      </c>
      <c r="D70" s="40">
        <v>39.81465</v>
      </c>
      <c r="E70" s="27">
        <v>21.37994684688248</v>
      </c>
      <c r="F70" s="27">
        <v>37.86731892281685</v>
      </c>
      <c r="G70" s="27">
        <v>29.704073873259883</v>
      </c>
      <c r="H70" s="27"/>
    </row>
    <row r="71" spans="1:16" s="21" customFormat="1" ht="9" customHeight="1">
      <c r="A71" s="12" t="s">
        <v>70</v>
      </c>
      <c r="B71" s="40">
        <v>17.0034</v>
      </c>
      <c r="C71" s="40">
        <v>26.994275</v>
      </c>
      <c r="D71" s="40">
        <v>43.997675</v>
      </c>
      <c r="E71" s="27">
        <v>20.86871996310657</v>
      </c>
      <c r="F71" s="27">
        <v>32.780410886375996</v>
      </c>
      <c r="G71" s="27">
        <v>26.85622568601063</v>
      </c>
      <c r="H71" s="89"/>
      <c r="I71"/>
      <c r="J71"/>
      <c r="K71"/>
      <c r="L71"/>
      <c r="M71"/>
      <c r="N71"/>
      <c r="O71"/>
      <c r="P71"/>
    </row>
    <row r="72" spans="1:16" s="25" customFormat="1" ht="9" customHeight="1">
      <c r="A72" s="10" t="s">
        <v>71</v>
      </c>
      <c r="B72" s="95">
        <v>64.606325</v>
      </c>
      <c r="C72" s="95">
        <v>101.354025</v>
      </c>
      <c r="D72" s="95">
        <v>165.96035</v>
      </c>
      <c r="E72" s="97">
        <v>24.180959545771834</v>
      </c>
      <c r="F72" s="97">
        <v>37.04506690599717</v>
      </c>
      <c r="G72" s="97">
        <v>30.689350405496707</v>
      </c>
      <c r="H72" s="23"/>
      <c r="I72"/>
      <c r="J72"/>
      <c r="K72"/>
      <c r="L72"/>
      <c r="M72"/>
      <c r="N72"/>
      <c r="O72"/>
      <c r="P72"/>
    </row>
    <row r="73" spans="1:16" s="25" customFormat="1" ht="9" customHeight="1">
      <c r="A73" s="12" t="s">
        <v>72</v>
      </c>
      <c r="B73" s="40">
        <v>45.569725</v>
      </c>
      <c r="C73" s="40">
        <v>71.6215</v>
      </c>
      <c r="D73" s="40">
        <v>117.191225</v>
      </c>
      <c r="E73" s="27">
        <v>22.767146813885446</v>
      </c>
      <c r="F73" s="27">
        <v>35.0544459468901</v>
      </c>
      <c r="G73" s="27">
        <v>28.973974996702484</v>
      </c>
      <c r="H73" s="23"/>
      <c r="I73"/>
      <c r="J73"/>
      <c r="K73"/>
      <c r="L73"/>
      <c r="M73"/>
      <c r="N73"/>
      <c r="O73"/>
      <c r="P73"/>
    </row>
    <row r="74" spans="1:16" s="21" customFormat="1" ht="9" customHeight="1">
      <c r="A74" s="12" t="s">
        <v>73</v>
      </c>
      <c r="B74" s="40">
        <v>19.0366</v>
      </c>
      <c r="C74" s="40">
        <v>29.732525</v>
      </c>
      <c r="D74" s="40">
        <v>48.769125</v>
      </c>
      <c r="E74" s="27">
        <v>28.40313848070528</v>
      </c>
      <c r="F74" s="27">
        <v>42.915517520724315</v>
      </c>
      <c r="G74" s="27">
        <v>35.77956764418464</v>
      </c>
      <c r="H74" s="89"/>
      <c r="I74"/>
      <c r="J74"/>
      <c r="K74"/>
      <c r="L74"/>
      <c r="M74"/>
      <c r="N74"/>
      <c r="O74"/>
      <c r="P74"/>
    </row>
    <row r="75" spans="1:16" s="25" customFormat="1" ht="9" customHeight="1">
      <c r="A75" s="10" t="s">
        <v>74</v>
      </c>
      <c r="B75" s="95">
        <v>109.842225</v>
      </c>
      <c r="C75" s="95">
        <v>179.948375</v>
      </c>
      <c r="D75" s="95">
        <v>289.7906</v>
      </c>
      <c r="E75" s="97">
        <v>23.30276604424678</v>
      </c>
      <c r="F75" s="97">
        <v>38.064901083775375</v>
      </c>
      <c r="G75" s="97">
        <v>30.694552445827732</v>
      </c>
      <c r="H75" s="23"/>
      <c r="I75"/>
      <c r="J75"/>
      <c r="K75"/>
      <c r="L75"/>
      <c r="M75"/>
      <c r="N75"/>
      <c r="O75"/>
      <c r="P75"/>
    </row>
    <row r="76" spans="1:16" s="25" customFormat="1" ht="9" customHeight="1">
      <c r="A76" s="12" t="s">
        <v>75</v>
      </c>
      <c r="B76" s="40">
        <v>24.854175</v>
      </c>
      <c r="C76" s="40">
        <v>38.051525</v>
      </c>
      <c r="D76" s="40">
        <v>62.9057</v>
      </c>
      <c r="E76" s="27">
        <v>22.256681199733595</v>
      </c>
      <c r="F76" s="27">
        <v>34.09523344442588</v>
      </c>
      <c r="G76" s="27">
        <v>28.174181732311084</v>
      </c>
      <c r="H76" s="23"/>
      <c r="I76"/>
      <c r="J76"/>
      <c r="K76"/>
      <c r="L76"/>
      <c r="M76"/>
      <c r="N76"/>
      <c r="O76"/>
      <c r="P76"/>
    </row>
    <row r="77" spans="1:16" s="25" customFormat="1" ht="9" customHeight="1">
      <c r="A77" s="12" t="s">
        <v>76</v>
      </c>
      <c r="B77" s="40">
        <v>34.77165</v>
      </c>
      <c r="C77" s="40">
        <v>53.97305</v>
      </c>
      <c r="D77" s="40">
        <v>88.7447</v>
      </c>
      <c r="E77" s="27">
        <v>23.943039340946957</v>
      </c>
      <c r="F77" s="27">
        <v>36.94846350278955</v>
      </c>
      <c r="G77" s="27">
        <v>30.464726391108915</v>
      </c>
      <c r="H77" s="23"/>
      <c r="I77"/>
      <c r="J77"/>
      <c r="K77"/>
      <c r="L77"/>
      <c r="M77"/>
      <c r="N77"/>
      <c r="O77"/>
      <c r="P77"/>
    </row>
    <row r="78" spans="1:16" s="25" customFormat="1" ht="9" customHeight="1">
      <c r="A78" s="12" t="s">
        <v>77</v>
      </c>
      <c r="B78" s="40">
        <v>22.298425</v>
      </c>
      <c r="C78" s="40">
        <v>37.36555</v>
      </c>
      <c r="D78" s="40">
        <v>59.663975</v>
      </c>
      <c r="E78" s="27">
        <v>23.134782074153772</v>
      </c>
      <c r="F78" s="27">
        <v>38.82416414072604</v>
      </c>
      <c r="G78" s="27">
        <v>30.973697342609423</v>
      </c>
      <c r="H78" s="23"/>
      <c r="I78"/>
      <c r="J78"/>
      <c r="K78"/>
      <c r="L78"/>
      <c r="M78"/>
      <c r="N78"/>
      <c r="O78"/>
      <c r="P78"/>
    </row>
    <row r="79" spans="1:16" s="21" customFormat="1" ht="9" customHeight="1">
      <c r="A79" s="12" t="s">
        <v>78</v>
      </c>
      <c r="B79" s="40">
        <v>13.61265</v>
      </c>
      <c r="C79" s="40">
        <v>29.046075</v>
      </c>
      <c r="D79" s="40">
        <v>42.658725</v>
      </c>
      <c r="E79" s="27">
        <v>21.267157075264986</v>
      </c>
      <c r="F79" s="27">
        <v>44.87418852486875</v>
      </c>
      <c r="G79" s="27">
        <v>33.13668358376254</v>
      </c>
      <c r="H79" s="89"/>
      <c r="I79"/>
      <c r="J79"/>
      <c r="K79"/>
      <c r="L79"/>
      <c r="M79"/>
      <c r="N79"/>
      <c r="O79"/>
      <c r="P79"/>
    </row>
    <row r="80" spans="1:16" s="25" customFormat="1" ht="9" customHeight="1">
      <c r="A80" s="12" t="s">
        <v>148</v>
      </c>
      <c r="B80" s="40">
        <v>14.305325</v>
      </c>
      <c r="C80" s="40">
        <v>21.512175</v>
      </c>
      <c r="D80" s="40">
        <v>35.8175</v>
      </c>
      <c r="E80" s="27">
        <v>26.452141987730222</v>
      </c>
      <c r="F80" s="27">
        <v>39.771149512200985</v>
      </c>
      <c r="G80" s="27">
        <v>33.11225370637911</v>
      </c>
      <c r="H80" s="23"/>
      <c r="I80"/>
      <c r="J80"/>
      <c r="K80"/>
      <c r="L80"/>
      <c r="M80"/>
      <c r="N80"/>
      <c r="O80"/>
      <c r="P80"/>
    </row>
    <row r="81" spans="1:16" s="25" customFormat="1" ht="9" customHeight="1">
      <c r="A81" s="10" t="s">
        <v>79</v>
      </c>
      <c r="B81" s="95">
        <v>459.477625</v>
      </c>
      <c r="C81" s="95">
        <v>808.31805</v>
      </c>
      <c r="D81" s="95">
        <v>1267.795675</v>
      </c>
      <c r="E81" s="97">
        <v>24.700468381585342</v>
      </c>
      <c r="F81" s="97">
        <v>42.305192094020214</v>
      </c>
      <c r="G81" s="97">
        <v>33.62067689290238</v>
      </c>
      <c r="H81" s="23"/>
      <c r="I81"/>
      <c r="J81"/>
      <c r="K81"/>
      <c r="L81"/>
      <c r="M81"/>
      <c r="N81"/>
      <c r="O81"/>
      <c r="P81"/>
    </row>
    <row r="82" spans="1:16" s="25" customFormat="1" ht="9" customHeight="1">
      <c r="A82" s="12" t="s">
        <v>80</v>
      </c>
      <c r="B82" s="40">
        <v>28.467875</v>
      </c>
      <c r="C82" s="40">
        <v>49.9795</v>
      </c>
      <c r="D82" s="40">
        <v>78.447375</v>
      </c>
      <c r="E82" s="27">
        <v>28.378617154395137</v>
      </c>
      <c r="F82" s="27">
        <v>50.1902488549419</v>
      </c>
      <c r="G82" s="27">
        <v>39.2443643744798</v>
      </c>
      <c r="H82" s="24"/>
      <c r="I82"/>
      <c r="J82"/>
      <c r="K82"/>
      <c r="L82"/>
      <c r="M82"/>
      <c r="N82"/>
      <c r="O82"/>
      <c r="P82"/>
    </row>
    <row r="83" spans="1:16" s="25" customFormat="1" ht="9" customHeight="1">
      <c r="A83" s="12" t="s">
        <v>81</v>
      </c>
      <c r="B83" s="40">
        <v>13.9463</v>
      </c>
      <c r="C83" s="40">
        <v>21.992875</v>
      </c>
      <c r="D83" s="40">
        <v>35.939175</v>
      </c>
      <c r="E83" s="27">
        <v>28.489235821185172</v>
      </c>
      <c r="F83" s="27">
        <v>46.07077506721705</v>
      </c>
      <c r="G83" s="27">
        <v>37.16947534143258</v>
      </c>
      <c r="H83" s="23"/>
      <c r="I83"/>
      <c r="J83"/>
      <c r="K83"/>
      <c r="L83"/>
      <c r="M83"/>
      <c r="N83"/>
      <c r="O83"/>
      <c r="P83"/>
    </row>
    <row r="84" spans="1:16" s="25" customFormat="1" ht="9" customHeight="1">
      <c r="A84" s="12" t="s">
        <v>82</v>
      </c>
      <c r="B84" s="40">
        <v>320.650575</v>
      </c>
      <c r="C84" s="40">
        <v>557.72055</v>
      </c>
      <c r="D84" s="40">
        <v>878.371125</v>
      </c>
      <c r="E84" s="27">
        <v>23.44675061633986</v>
      </c>
      <c r="F84" s="27">
        <v>39.173562408869685</v>
      </c>
      <c r="G84" s="27">
        <v>31.468330700108645</v>
      </c>
      <c r="H84" s="23"/>
      <c r="I84"/>
      <c r="J84"/>
      <c r="K84"/>
      <c r="L84"/>
      <c r="M84"/>
      <c r="N84"/>
      <c r="O84"/>
      <c r="P84"/>
    </row>
    <row r="85" spans="1:16" s="21" customFormat="1" ht="9" customHeight="1">
      <c r="A85" s="12" t="s">
        <v>83</v>
      </c>
      <c r="B85" s="40">
        <v>52.05835</v>
      </c>
      <c r="C85" s="40">
        <v>90.292925</v>
      </c>
      <c r="D85" s="40">
        <v>142.351275</v>
      </c>
      <c r="E85" s="27">
        <v>27.69344733436801</v>
      </c>
      <c r="F85" s="27">
        <v>48.68946065591406</v>
      </c>
      <c r="G85" s="27">
        <v>38.12021108258555</v>
      </c>
      <c r="H85" s="89"/>
      <c r="I85"/>
      <c r="J85"/>
      <c r="K85"/>
      <c r="L85"/>
      <c r="M85"/>
      <c r="N85"/>
      <c r="O85"/>
      <c r="P85"/>
    </row>
    <row r="86" spans="1:16" s="25" customFormat="1" ht="9" customHeight="1">
      <c r="A86" s="12" t="s">
        <v>84</v>
      </c>
      <c r="B86" s="40">
        <v>44.354525</v>
      </c>
      <c r="C86" s="40">
        <v>88.3322</v>
      </c>
      <c r="D86" s="40">
        <v>132.686725</v>
      </c>
      <c r="E86" s="27">
        <v>28.54574278211507</v>
      </c>
      <c r="F86" s="27">
        <v>57.283303399721206</v>
      </c>
      <c r="G86" s="27">
        <v>42.85984003475644</v>
      </c>
      <c r="H86" s="23"/>
      <c r="I86"/>
      <c r="J86"/>
      <c r="K86"/>
      <c r="L86"/>
      <c r="M86"/>
      <c r="N86"/>
      <c r="O86"/>
      <c r="P86"/>
    </row>
    <row r="87" spans="1:16" s="25" customFormat="1" ht="9" customHeight="1">
      <c r="A87" s="10" t="s">
        <v>85</v>
      </c>
      <c r="B87" s="95">
        <v>106.56435</v>
      </c>
      <c r="C87" s="95">
        <v>194.11895</v>
      </c>
      <c r="D87" s="95">
        <v>300.6833</v>
      </c>
      <c r="E87" s="97">
        <v>25.835842422341077</v>
      </c>
      <c r="F87" s="97">
        <v>47.023640819996736</v>
      </c>
      <c r="G87" s="97">
        <v>36.43416131645256</v>
      </c>
      <c r="H87" s="23"/>
      <c r="I87"/>
      <c r="J87"/>
      <c r="K87"/>
      <c r="L87"/>
      <c r="M87"/>
      <c r="N87"/>
      <c r="O87"/>
      <c r="P87"/>
    </row>
    <row r="88" spans="1:8" ht="9" customHeight="1">
      <c r="A88" s="12" t="s">
        <v>86</v>
      </c>
      <c r="B88" s="40">
        <v>25.7499</v>
      </c>
      <c r="C88" s="40">
        <v>42.172</v>
      </c>
      <c r="D88" s="40">
        <v>67.9219</v>
      </c>
      <c r="E88" s="27">
        <v>27.148023194517663</v>
      </c>
      <c r="F88" s="27">
        <v>45.798521582629306</v>
      </c>
      <c r="G88" s="27">
        <v>36.335167025688406</v>
      </c>
      <c r="H88" s="23"/>
    </row>
    <row r="89" spans="1:8" ht="9" customHeight="1">
      <c r="A89" s="12" t="s">
        <v>87</v>
      </c>
      <c r="B89" s="40">
        <v>25.609625</v>
      </c>
      <c r="C89" s="40">
        <v>43.38405</v>
      </c>
      <c r="D89" s="40">
        <v>68.993675</v>
      </c>
      <c r="E89" s="27">
        <v>25.960599322541096</v>
      </c>
      <c r="F89" s="27">
        <v>44.15982777442725</v>
      </c>
      <c r="G89" s="27">
        <v>35.041505135066906</v>
      </c>
      <c r="H89" s="23"/>
    </row>
    <row r="90" spans="1:16" s="87" customFormat="1" ht="9" customHeight="1">
      <c r="A90" s="12" t="s">
        <v>88</v>
      </c>
      <c r="B90" s="40">
        <v>25.072325</v>
      </c>
      <c r="C90" s="40">
        <v>47.92965</v>
      </c>
      <c r="D90" s="40">
        <v>73.001975</v>
      </c>
      <c r="E90" s="27">
        <v>25.16037372786065</v>
      </c>
      <c r="F90" s="27">
        <v>47.01568852295796</v>
      </c>
      <c r="G90" s="27">
        <v>36.21237487226803</v>
      </c>
      <c r="H90" s="89"/>
      <c r="I90"/>
      <c r="J90"/>
      <c r="K90"/>
      <c r="L90"/>
      <c r="M90"/>
      <c r="N90"/>
      <c r="O90"/>
      <c r="P90"/>
    </row>
    <row r="91" spans="1:8" ht="9" customHeight="1">
      <c r="A91" s="12" t="s">
        <v>89</v>
      </c>
      <c r="B91" s="40">
        <v>30.1325</v>
      </c>
      <c r="C91" s="40">
        <v>60.63325</v>
      </c>
      <c r="D91" s="40">
        <v>90.76575</v>
      </c>
      <c r="E91" s="27">
        <v>25.25373159345955</v>
      </c>
      <c r="F91" s="27">
        <v>50.30025685934747</v>
      </c>
      <c r="G91" s="27">
        <v>37.84088013245137</v>
      </c>
      <c r="H91" s="23"/>
    </row>
    <row r="92" spans="1:8" ht="9" customHeight="1">
      <c r="A92" s="10" t="s">
        <v>90</v>
      </c>
      <c r="B92" s="95">
        <v>28.29075</v>
      </c>
      <c r="C92" s="95">
        <v>48.91845</v>
      </c>
      <c r="D92" s="95">
        <v>77.2092</v>
      </c>
      <c r="E92" s="97">
        <v>29.49318724393524</v>
      </c>
      <c r="F92" s="97">
        <v>51.92793337897872</v>
      </c>
      <c r="G92" s="97">
        <v>40.609170162128045</v>
      </c>
      <c r="H92" s="23"/>
    </row>
    <row r="93" spans="1:16" s="87" customFormat="1" ht="9" customHeight="1">
      <c r="A93" s="12" t="s">
        <v>91</v>
      </c>
      <c r="B93" s="40">
        <v>20.689625</v>
      </c>
      <c r="C93" s="40">
        <v>37.526525</v>
      </c>
      <c r="D93" s="40">
        <v>58.21615</v>
      </c>
      <c r="E93" s="27">
        <v>29.768634240233204</v>
      </c>
      <c r="F93" s="27">
        <v>54.73448653954633</v>
      </c>
      <c r="G93" s="27">
        <v>42.166534057594944</v>
      </c>
      <c r="H93" s="89"/>
      <c r="I93"/>
      <c r="J93"/>
      <c r="K93"/>
      <c r="L93"/>
      <c r="M93"/>
      <c r="N93"/>
      <c r="O93"/>
      <c r="P93"/>
    </row>
    <row r="94" spans="1:8" ht="9" customHeight="1">
      <c r="A94" s="12" t="s">
        <v>92</v>
      </c>
      <c r="B94" s="40">
        <v>7.601125</v>
      </c>
      <c r="C94" s="40">
        <v>11.391925</v>
      </c>
      <c r="D94" s="40">
        <v>18.99305</v>
      </c>
      <c r="E94" s="27">
        <v>28.768629425005887</v>
      </c>
      <c r="F94" s="27">
        <v>44.42426387219361</v>
      </c>
      <c r="G94" s="27">
        <v>36.47946175025281</v>
      </c>
      <c r="H94" s="24"/>
    </row>
    <row r="95" spans="1:8" ht="9" customHeight="1">
      <c r="A95" s="10" t="s">
        <v>93</v>
      </c>
      <c r="B95" s="95">
        <v>677.9832</v>
      </c>
      <c r="C95" s="95">
        <v>1236.68755</v>
      </c>
      <c r="D95" s="95">
        <v>1914.67075</v>
      </c>
      <c r="E95" s="97">
        <v>35.76069457851008</v>
      </c>
      <c r="F95" s="97">
        <v>63.91490513228625</v>
      </c>
      <c r="G95" s="97">
        <v>49.98114225270149</v>
      </c>
      <c r="H95" s="23"/>
    </row>
    <row r="96" spans="1:8" ht="9" customHeight="1">
      <c r="A96" s="12" t="s">
        <v>94</v>
      </c>
      <c r="B96" s="40">
        <v>116.69795</v>
      </c>
      <c r="C96" s="40">
        <v>210.391975</v>
      </c>
      <c r="D96" s="40">
        <v>327.089925</v>
      </c>
      <c r="E96" s="27">
        <v>37.99551420400319</v>
      </c>
      <c r="F96" s="27">
        <v>67.61760496635543</v>
      </c>
      <c r="G96" s="27">
        <v>52.902704829113624</v>
      </c>
      <c r="H96" s="23"/>
    </row>
    <row r="97" spans="1:8" ht="9" customHeight="1">
      <c r="A97" s="12" t="s">
        <v>95</v>
      </c>
      <c r="B97" s="40">
        <v>34.966375</v>
      </c>
      <c r="C97" s="40">
        <v>59.123575</v>
      </c>
      <c r="D97" s="40">
        <v>94.08995</v>
      </c>
      <c r="E97" s="27">
        <v>39.58078169111337</v>
      </c>
      <c r="F97" s="27">
        <v>67.17901010123964</v>
      </c>
      <c r="G97" s="27">
        <v>53.35385493005986</v>
      </c>
      <c r="H97" s="23"/>
    </row>
    <row r="98" spans="1:8" ht="9" customHeight="1">
      <c r="A98" s="12" t="s">
        <v>96</v>
      </c>
      <c r="B98" s="40">
        <v>366.826675</v>
      </c>
      <c r="C98" s="40">
        <v>687.52165</v>
      </c>
      <c r="D98" s="40">
        <v>1054.348325</v>
      </c>
      <c r="E98" s="27">
        <v>36.405736344772585</v>
      </c>
      <c r="F98" s="27">
        <v>66.00000758376204</v>
      </c>
      <c r="G98" s="27">
        <v>51.449039227252605</v>
      </c>
      <c r="H98" s="23"/>
    </row>
    <row r="99" spans="1:16" s="87" customFormat="1" ht="9" customHeight="1">
      <c r="A99" s="12" t="s">
        <v>97</v>
      </c>
      <c r="B99" s="40">
        <v>42.7381</v>
      </c>
      <c r="C99" s="40">
        <v>64.146125</v>
      </c>
      <c r="D99" s="40">
        <v>106.884225</v>
      </c>
      <c r="E99" s="27">
        <v>31.569504010258697</v>
      </c>
      <c r="F99" s="27">
        <v>47.6092002265934</v>
      </c>
      <c r="G99" s="27">
        <v>39.570258728283704</v>
      </c>
      <c r="H99" s="89"/>
      <c r="I99"/>
      <c r="J99"/>
      <c r="K99"/>
      <c r="L99"/>
      <c r="M99"/>
      <c r="N99"/>
      <c r="O99"/>
      <c r="P99"/>
    </row>
    <row r="100" spans="1:8" ht="9" customHeight="1">
      <c r="A100" s="12" t="s">
        <v>98</v>
      </c>
      <c r="B100" s="40">
        <v>116.7541</v>
      </c>
      <c r="C100" s="40">
        <v>215.504225</v>
      </c>
      <c r="D100" s="40">
        <v>332.258325</v>
      </c>
      <c r="E100" s="27">
        <v>32.66517559223486</v>
      </c>
      <c r="F100" s="27">
        <v>59.97821344547416</v>
      </c>
      <c r="G100" s="27">
        <v>46.357465353110165</v>
      </c>
      <c r="H100" s="23"/>
    </row>
    <row r="101" spans="1:8" ht="9" customHeight="1">
      <c r="A101" s="10" t="s">
        <v>99</v>
      </c>
      <c r="B101" s="95">
        <v>404.38615</v>
      </c>
      <c r="C101" s="95">
        <v>786.867675</v>
      </c>
      <c r="D101" s="95">
        <v>1191.253825</v>
      </c>
      <c r="E101" s="97">
        <v>31.597711876936913</v>
      </c>
      <c r="F101" s="97">
        <v>60.50592226330511</v>
      </c>
      <c r="G101" s="97">
        <v>46.1676882175516</v>
      </c>
      <c r="H101" s="23"/>
    </row>
    <row r="102" spans="1:8" ht="9" customHeight="1">
      <c r="A102" s="12" t="s">
        <v>100</v>
      </c>
      <c r="B102" s="40">
        <v>62.787175</v>
      </c>
      <c r="C102" s="40">
        <v>126.705325</v>
      </c>
      <c r="D102" s="40">
        <v>189.4925</v>
      </c>
      <c r="E102" s="27">
        <v>31.43132866789798</v>
      </c>
      <c r="F102" s="27">
        <v>63.87197358120197</v>
      </c>
      <c r="G102" s="27">
        <v>47.59518629103913</v>
      </c>
      <c r="H102" s="23"/>
    </row>
    <row r="103" spans="1:8" ht="9" customHeight="1">
      <c r="A103" s="12" t="s">
        <v>101</v>
      </c>
      <c r="B103" s="40">
        <v>112.42455</v>
      </c>
      <c r="C103" s="40">
        <v>222.6403</v>
      </c>
      <c r="D103" s="40">
        <v>335.06485</v>
      </c>
      <c r="E103" s="27">
        <v>28.010129280624497</v>
      </c>
      <c r="F103" s="27">
        <v>54.53951632377111</v>
      </c>
      <c r="G103" s="27">
        <v>41.3870117798915</v>
      </c>
      <c r="H103" s="23"/>
    </row>
    <row r="104" spans="1:8" ht="9" customHeight="1">
      <c r="A104" s="12" t="s">
        <v>102</v>
      </c>
      <c r="B104" s="40">
        <v>56.58185</v>
      </c>
      <c r="C104" s="40">
        <v>122.6201</v>
      </c>
      <c r="D104" s="40">
        <v>179.20195</v>
      </c>
      <c r="E104" s="27">
        <v>31.44145290548869</v>
      </c>
      <c r="F104" s="27">
        <v>66.39526320919201</v>
      </c>
      <c r="G104" s="27">
        <v>49.14470764976221</v>
      </c>
      <c r="H104" s="23"/>
    </row>
    <row r="105" spans="1:16" s="87" customFormat="1" ht="9" customHeight="1">
      <c r="A105" s="12" t="s">
        <v>103</v>
      </c>
      <c r="B105" s="40">
        <v>41.2535</v>
      </c>
      <c r="C105" s="40">
        <v>76.18985</v>
      </c>
      <c r="D105" s="40">
        <v>117.44335</v>
      </c>
      <c r="E105" s="27">
        <v>33.25872589576794</v>
      </c>
      <c r="F105" s="27">
        <v>60.17421254673108</v>
      </c>
      <c r="G105" s="27">
        <v>46.85484737251404</v>
      </c>
      <c r="H105" s="89"/>
      <c r="I105"/>
      <c r="J105"/>
      <c r="K105"/>
      <c r="L105"/>
      <c r="M105"/>
      <c r="N105"/>
      <c r="O105"/>
      <c r="P105"/>
    </row>
    <row r="106" spans="1:8" ht="9" customHeight="1">
      <c r="A106" s="12" t="s">
        <v>104</v>
      </c>
      <c r="B106" s="40">
        <v>85.590125</v>
      </c>
      <c r="C106" s="40">
        <v>153.804375</v>
      </c>
      <c r="D106" s="40">
        <v>239.3945</v>
      </c>
      <c r="E106" s="27">
        <v>34.78518987853651</v>
      </c>
      <c r="F106" s="27">
        <v>60.50655290342054</v>
      </c>
      <c r="G106" s="27">
        <v>47.85517101345298</v>
      </c>
      <c r="H106" s="23"/>
    </row>
    <row r="107" spans="1:8" ht="9" customHeight="1">
      <c r="A107" s="12" t="s">
        <v>149</v>
      </c>
      <c r="B107" s="40">
        <v>45.74895</v>
      </c>
      <c r="C107" s="40">
        <v>84.907725</v>
      </c>
      <c r="D107" s="40">
        <v>130.656675</v>
      </c>
      <c r="E107" s="27">
        <v>35.57076645681377</v>
      </c>
      <c r="F107" s="27">
        <v>66.12948166096069</v>
      </c>
      <c r="G107" s="27">
        <v>50.83718021560051</v>
      </c>
      <c r="H107" s="23"/>
    </row>
    <row r="108" spans="1:16" s="87" customFormat="1" ht="9" customHeight="1">
      <c r="A108" s="10" t="s">
        <v>105</v>
      </c>
      <c r="B108" s="95">
        <v>56.38685</v>
      </c>
      <c r="C108" s="95">
        <v>103.109875</v>
      </c>
      <c r="D108" s="95">
        <v>159.496725</v>
      </c>
      <c r="E108" s="97">
        <v>31.2819202701968</v>
      </c>
      <c r="F108" s="97">
        <v>57.80505891584969</v>
      </c>
      <c r="G108" s="97">
        <v>44.474020817754614</v>
      </c>
      <c r="H108" s="89"/>
      <c r="I108"/>
      <c r="J108"/>
      <c r="K108"/>
      <c r="L108"/>
      <c r="M108"/>
      <c r="N108"/>
      <c r="O108"/>
      <c r="P108"/>
    </row>
    <row r="109" spans="1:8" ht="9" customHeight="1">
      <c r="A109" s="12" t="s">
        <v>106</v>
      </c>
      <c r="B109" s="40">
        <v>36.7062</v>
      </c>
      <c r="C109" s="40">
        <v>67.1454</v>
      </c>
      <c r="D109" s="40">
        <v>103.8516</v>
      </c>
      <c r="E109" s="27">
        <v>31.38864897683447</v>
      </c>
      <c r="F109" s="27">
        <v>58.155466317103674</v>
      </c>
      <c r="G109" s="27">
        <v>44.686680626825925</v>
      </c>
      <c r="H109" s="23"/>
    </row>
    <row r="110" spans="1:8" ht="9" customHeight="1">
      <c r="A110" s="12" t="s">
        <v>107</v>
      </c>
      <c r="B110" s="40">
        <v>19.68065</v>
      </c>
      <c r="C110" s="40">
        <v>35.964475</v>
      </c>
      <c r="D110" s="40">
        <v>55.645125</v>
      </c>
      <c r="E110" s="27">
        <v>31.084788541969395</v>
      </c>
      <c r="F110" s="27">
        <v>57.162026472293334</v>
      </c>
      <c r="G110" s="27">
        <v>44.08249575525219</v>
      </c>
      <c r="H110" s="23"/>
    </row>
    <row r="111" spans="1:8" ht="9" customHeight="1">
      <c r="A111" s="10" t="s">
        <v>108</v>
      </c>
      <c r="B111" s="95">
        <v>210.43995</v>
      </c>
      <c r="C111" s="95">
        <v>389.132625</v>
      </c>
      <c r="D111" s="95">
        <v>599.572575</v>
      </c>
      <c r="E111" s="97">
        <v>34.105014020877015</v>
      </c>
      <c r="F111" s="97">
        <v>62.33369663575233</v>
      </c>
      <c r="G111" s="97">
        <v>48.30165610922555</v>
      </c>
      <c r="H111" s="23"/>
    </row>
    <row r="112" spans="1:8" ht="9" customHeight="1">
      <c r="A112" s="12" t="s">
        <v>109</v>
      </c>
      <c r="B112" s="40">
        <v>63.86265</v>
      </c>
      <c r="C112" s="40">
        <v>137.49105</v>
      </c>
      <c r="D112" s="40">
        <v>201.3537</v>
      </c>
      <c r="E112" s="27">
        <v>28.360475282479996</v>
      </c>
      <c r="F112" s="27">
        <v>60.44662633112136</v>
      </c>
      <c r="G112" s="27">
        <v>44.484245470977825</v>
      </c>
      <c r="H112" s="23"/>
    </row>
    <row r="113" spans="1:8" ht="9" customHeight="1">
      <c r="A113" s="12" t="s">
        <v>110</v>
      </c>
      <c r="B113" s="40">
        <v>33.154125</v>
      </c>
      <c r="C113" s="40">
        <v>65.398425</v>
      </c>
      <c r="D113" s="40">
        <v>98.55255</v>
      </c>
      <c r="E113" s="27">
        <v>29.363911990964304</v>
      </c>
      <c r="F113" s="27">
        <v>56.52335404177643</v>
      </c>
      <c r="G113" s="27">
        <v>43.10959318916671</v>
      </c>
      <c r="H113" s="23"/>
    </row>
    <row r="114" spans="1:16" s="87" customFormat="1" ht="9" customHeight="1">
      <c r="A114" s="12" t="s">
        <v>111</v>
      </c>
      <c r="B114" s="40">
        <v>67.860175</v>
      </c>
      <c r="C114" s="40">
        <v>117.44655</v>
      </c>
      <c r="D114" s="40">
        <v>185.306725</v>
      </c>
      <c r="E114" s="27">
        <v>39.504946546789895</v>
      </c>
      <c r="F114" s="27">
        <v>66.76839979670429</v>
      </c>
      <c r="G114" s="27">
        <v>53.29840588038696</v>
      </c>
      <c r="H114" s="89"/>
      <c r="I114"/>
      <c r="J114"/>
      <c r="K114"/>
      <c r="L114"/>
      <c r="M114"/>
      <c r="N114"/>
      <c r="O114"/>
      <c r="P114"/>
    </row>
    <row r="115" spans="1:8" ht="9" customHeight="1">
      <c r="A115" s="12" t="s">
        <v>112</v>
      </c>
      <c r="B115" s="40">
        <v>22.9244</v>
      </c>
      <c r="C115" s="40">
        <v>36.5596</v>
      </c>
      <c r="D115" s="40">
        <v>59.484</v>
      </c>
      <c r="E115" s="27">
        <v>40.59972274578197</v>
      </c>
      <c r="F115" s="27">
        <v>66.89260244071016</v>
      </c>
      <c r="G115" s="27">
        <v>53.531991943742995</v>
      </c>
      <c r="H115" s="23"/>
    </row>
    <row r="116" spans="1:8" ht="9" customHeight="1">
      <c r="A116" s="12" t="s">
        <v>113</v>
      </c>
      <c r="B116" s="40">
        <v>22.6386</v>
      </c>
      <c r="C116" s="40">
        <v>32.237</v>
      </c>
      <c r="D116" s="40">
        <v>54.8756</v>
      </c>
      <c r="E116" s="27">
        <v>44.64784399110144</v>
      </c>
      <c r="F116" s="27">
        <v>63.76301055085273</v>
      </c>
      <c r="G116" s="27">
        <v>54.19152680920569</v>
      </c>
      <c r="H116" s="23"/>
    </row>
    <row r="117" spans="1:8" ht="9" customHeight="1">
      <c r="A117" s="10" t="s">
        <v>114</v>
      </c>
      <c r="B117" s="95">
        <v>578.4798</v>
      </c>
      <c r="C117" s="95">
        <v>1016.928125</v>
      </c>
      <c r="D117" s="95">
        <v>1595.407925</v>
      </c>
      <c r="E117" s="97">
        <v>36.51760215410243</v>
      </c>
      <c r="F117" s="97">
        <v>62.940749845662026</v>
      </c>
      <c r="G117" s="97">
        <v>49.85956129257473</v>
      </c>
      <c r="H117" s="23"/>
    </row>
    <row r="118" spans="1:8" ht="9" customHeight="1">
      <c r="A118" s="12" t="s">
        <v>115</v>
      </c>
      <c r="B118" s="40">
        <v>48.836025</v>
      </c>
      <c r="C118" s="40">
        <v>83.334475</v>
      </c>
      <c r="D118" s="40">
        <v>132.1705</v>
      </c>
      <c r="E118" s="27">
        <v>35.91936681446733</v>
      </c>
      <c r="F118" s="27">
        <v>61.32929424135016</v>
      </c>
      <c r="G118" s="27">
        <v>48.62060209749816</v>
      </c>
      <c r="H118" s="23"/>
    </row>
    <row r="119" spans="1:8" ht="9" customHeight="1">
      <c r="A119" s="12" t="s">
        <v>116</v>
      </c>
      <c r="B119" s="40">
        <v>160.751325</v>
      </c>
      <c r="C119" s="40">
        <v>264.04585</v>
      </c>
      <c r="D119" s="40">
        <v>424.797175</v>
      </c>
      <c r="E119" s="27">
        <v>40.94712922234338</v>
      </c>
      <c r="F119" s="27">
        <v>64.9800943807331</v>
      </c>
      <c r="G119" s="27">
        <v>53.17066460549699</v>
      </c>
      <c r="H119" s="23"/>
    </row>
    <row r="120" spans="1:8" ht="9" customHeight="1">
      <c r="A120" s="12" t="s">
        <v>117</v>
      </c>
      <c r="B120" s="40">
        <v>63.65665</v>
      </c>
      <c r="C120" s="40">
        <v>114.414425</v>
      </c>
      <c r="D120" s="40">
        <v>178.071075</v>
      </c>
      <c r="E120" s="27">
        <v>32.52237276120714</v>
      </c>
      <c r="F120" s="27">
        <v>56.78343065906258</v>
      </c>
      <c r="G120" s="27">
        <v>44.828824757788105</v>
      </c>
      <c r="H120" s="23"/>
    </row>
    <row r="121" spans="1:8" ht="9" customHeight="1">
      <c r="A121" s="12" t="s">
        <v>118</v>
      </c>
      <c r="B121" s="40">
        <v>45.3947</v>
      </c>
      <c r="C121" s="40">
        <v>88.839825</v>
      </c>
      <c r="D121" s="40">
        <v>134.234525</v>
      </c>
      <c r="E121" s="27">
        <v>33.26254447507097</v>
      </c>
      <c r="F121" s="27">
        <v>63.89801686676494</v>
      </c>
      <c r="G121" s="27">
        <v>48.722603760257876</v>
      </c>
      <c r="H121" s="23"/>
    </row>
    <row r="122" spans="1:8" ht="9" customHeight="1">
      <c r="A122" s="12" t="s">
        <v>119</v>
      </c>
      <c r="B122" s="40">
        <v>30.99005</v>
      </c>
      <c r="C122" s="40">
        <v>62.9237</v>
      </c>
      <c r="D122" s="40">
        <v>93.91375</v>
      </c>
      <c r="E122" s="27">
        <v>37.39003724217852</v>
      </c>
      <c r="F122" s="27">
        <v>73.61150106222684</v>
      </c>
      <c r="G122" s="27">
        <v>55.78019288271139</v>
      </c>
      <c r="H122" s="23"/>
    </row>
    <row r="123" spans="1:8" ht="9" customHeight="1">
      <c r="A123" s="12" t="s">
        <v>120</v>
      </c>
      <c r="B123" s="40">
        <v>16.925925</v>
      </c>
      <c r="C123" s="40">
        <v>34.4756</v>
      </c>
      <c r="D123" s="40">
        <v>51.401525</v>
      </c>
      <c r="E123" s="27">
        <v>32.9912726528504</v>
      </c>
      <c r="F123" s="27">
        <v>65.83811077033546</v>
      </c>
      <c r="G123" s="27">
        <v>49.582611681760454</v>
      </c>
      <c r="H123" s="23"/>
    </row>
    <row r="124" spans="1:16" s="87" customFormat="1" ht="9" customHeight="1">
      <c r="A124" s="12" t="s">
        <v>121</v>
      </c>
      <c r="B124" s="40">
        <v>142.1502</v>
      </c>
      <c r="C124" s="40">
        <v>238.380025</v>
      </c>
      <c r="D124" s="40">
        <v>380.530225</v>
      </c>
      <c r="E124" s="27">
        <v>40.05565234053316</v>
      </c>
      <c r="F124" s="27">
        <v>65.40925091625898</v>
      </c>
      <c r="G124" s="27">
        <v>52.90096703766923</v>
      </c>
      <c r="H124" s="89"/>
      <c r="I124"/>
      <c r="J124"/>
      <c r="K124"/>
      <c r="L124"/>
      <c r="M124"/>
      <c r="N124"/>
      <c r="O124"/>
      <c r="P124"/>
    </row>
    <row r="125" spans="1:8" ht="9" customHeight="1">
      <c r="A125" s="12" t="s">
        <v>122</v>
      </c>
      <c r="B125" s="40">
        <v>27.074925</v>
      </c>
      <c r="C125" s="40">
        <v>53.784175</v>
      </c>
      <c r="D125" s="40">
        <v>80.8591</v>
      </c>
      <c r="E125" s="27">
        <v>25.52804663230389</v>
      </c>
      <c r="F125" s="27">
        <v>52.2866208213991</v>
      </c>
      <c r="G125" s="27">
        <v>38.702703116664864</v>
      </c>
      <c r="H125" s="23"/>
    </row>
    <row r="126" spans="1:8" ht="9" customHeight="1">
      <c r="A126" s="12" t="s">
        <v>123</v>
      </c>
      <c r="B126" s="40">
        <v>42.7</v>
      </c>
      <c r="C126" s="40">
        <v>76.73005</v>
      </c>
      <c r="D126" s="40">
        <v>119.43005</v>
      </c>
      <c r="E126" s="27">
        <v>33.29826098467325</v>
      </c>
      <c r="F126" s="27">
        <v>60.04737345736439</v>
      </c>
      <c r="G126" s="27">
        <v>46.64918348339146</v>
      </c>
      <c r="H126" s="23"/>
    </row>
    <row r="127" spans="1:8" ht="9" customHeight="1">
      <c r="A127" s="10" t="s">
        <v>124</v>
      </c>
      <c r="B127" s="95">
        <v>167.486675</v>
      </c>
      <c r="C127" s="95">
        <v>248.946825</v>
      </c>
      <c r="D127" s="95">
        <v>416.4335</v>
      </c>
      <c r="E127" s="97">
        <v>31.689172972604286</v>
      </c>
      <c r="F127" s="97">
        <v>47.891987425956565</v>
      </c>
      <c r="G127" s="97">
        <v>39.723187711565416</v>
      </c>
      <c r="H127" s="23"/>
    </row>
    <row r="128" spans="1:8" ht="9" customHeight="1">
      <c r="A128" s="12" t="s">
        <v>125</v>
      </c>
      <c r="B128" s="40">
        <v>48.8694</v>
      </c>
      <c r="C128" s="40">
        <v>79.68995</v>
      </c>
      <c r="D128" s="40">
        <v>128.55935</v>
      </c>
      <c r="E128" s="27">
        <v>30.53710058011518</v>
      </c>
      <c r="F128" s="27">
        <v>50.58010221706202</v>
      </c>
      <c r="G128" s="27">
        <v>40.480315732945066</v>
      </c>
      <c r="H128" s="23"/>
    </row>
    <row r="129" spans="1:8" ht="9" customHeight="1">
      <c r="A129" s="12" t="s">
        <v>126</v>
      </c>
      <c r="B129" s="40">
        <v>26.866125</v>
      </c>
      <c r="C129" s="40">
        <v>32.374575</v>
      </c>
      <c r="D129" s="40">
        <v>59.2407</v>
      </c>
      <c r="E129" s="27">
        <v>40.411080731159494</v>
      </c>
      <c r="F129" s="27">
        <v>50.433284067741155</v>
      </c>
      <c r="G129" s="27">
        <v>45.3343965312403</v>
      </c>
      <c r="H129" s="23"/>
    </row>
    <row r="130" spans="1:8" ht="9" customHeight="1">
      <c r="A130" s="12" t="s">
        <v>127</v>
      </c>
      <c r="B130" s="40">
        <v>39.12355</v>
      </c>
      <c r="C130" s="40">
        <v>55.71985</v>
      </c>
      <c r="D130" s="40">
        <v>94.8434</v>
      </c>
      <c r="E130" s="27">
        <v>27.8443972505441</v>
      </c>
      <c r="F130" s="27">
        <v>39.23486871035442</v>
      </c>
      <c r="G130" s="27">
        <v>33.57003892944297</v>
      </c>
      <c r="H130" s="23"/>
    </row>
    <row r="131" spans="1:8" ht="9" customHeight="1">
      <c r="A131" s="12" t="s">
        <v>128</v>
      </c>
      <c r="B131" s="40">
        <v>14.775525</v>
      </c>
      <c r="C131" s="40">
        <v>22.131925</v>
      </c>
      <c r="D131" s="40">
        <v>36.90745</v>
      </c>
      <c r="E131" s="27">
        <v>29.840397413520197</v>
      </c>
      <c r="F131" s="27">
        <v>45.86825267623571</v>
      </c>
      <c r="G131" s="27">
        <v>37.750706404306186</v>
      </c>
      <c r="H131" s="23"/>
    </row>
    <row r="132" spans="1:8" ht="9" customHeight="1">
      <c r="A132" s="12" t="s">
        <v>181</v>
      </c>
      <c r="B132" s="40">
        <v>37.852075</v>
      </c>
      <c r="C132" s="40">
        <v>59.030525</v>
      </c>
      <c r="D132" s="40">
        <v>96.8826</v>
      </c>
      <c r="E132" s="27">
        <v>33.798992738079534</v>
      </c>
      <c r="F132" s="27">
        <v>54.76089978510503</v>
      </c>
      <c r="G132" s="27">
        <v>44.07990724722611</v>
      </c>
      <c r="H132" s="23"/>
    </row>
    <row r="133" spans="1:8" ht="9" customHeight="1">
      <c r="A133" s="10" t="s">
        <v>129</v>
      </c>
      <c r="B133" s="95">
        <v>5047.18145</v>
      </c>
      <c r="C133" s="95">
        <v>8693.4248</v>
      </c>
      <c r="D133" s="95">
        <v>13740.60625</v>
      </c>
      <c r="E133" s="97">
        <v>26.450017750143274</v>
      </c>
      <c r="F133" s="97">
        <v>45.328225407058234</v>
      </c>
      <c r="G133" s="97">
        <v>35.91302098236298</v>
      </c>
      <c r="H133" s="92"/>
    </row>
    <row r="134" spans="1:7" ht="3.75" customHeight="1">
      <c r="A134" s="109"/>
      <c r="B134" s="111"/>
      <c r="C134" s="111"/>
      <c r="D134" s="111"/>
      <c r="E134" s="112"/>
      <c r="F134" s="112"/>
      <c r="G134" s="112"/>
    </row>
    <row r="135" spans="2:7" ht="9" customHeight="1">
      <c r="B135" s="40"/>
      <c r="C135" s="40"/>
      <c r="D135" s="40"/>
      <c r="E135" s="27"/>
      <c r="F135" s="27"/>
      <c r="G135" s="27"/>
    </row>
    <row r="136" ht="9" customHeight="1"/>
    <row r="137" ht="4.5"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sheetData>
  <sheetProtection/>
  <mergeCells count="3">
    <mergeCell ref="A3:A4"/>
    <mergeCell ref="B3:D3"/>
    <mergeCell ref="E3:G3"/>
  </mergeCells>
  <printOptions/>
  <pageMargins left="0.75" right="0.75" top="1" bottom="1" header="0.5" footer="0.5"/>
  <pageSetup horizontalDpi="600" verticalDpi="600" orientation="portrait" paperSize="9" scale="99" r:id="rId2"/>
  <rowBreaks count="1" manualBreakCount="1">
    <brk id="71" max="255" man="1"/>
  </rowBreaks>
  <drawing r:id="rId1"/>
</worksheet>
</file>

<file path=xl/worksheets/sheet8.xml><?xml version="1.0" encoding="utf-8"?>
<worksheet xmlns="http://schemas.openxmlformats.org/spreadsheetml/2006/main" xmlns:r="http://schemas.openxmlformats.org/officeDocument/2006/relationships">
  <dimension ref="B2:U273"/>
  <sheetViews>
    <sheetView showGridLines="0" zoomScale="85" zoomScaleNormal="85" zoomScalePageLayoutView="0" workbookViewId="0" topLeftCell="A1">
      <pane ySplit="25" topLeftCell="A116" activePane="bottomLeft" state="frozen"/>
      <selection pane="topLeft" activeCell="A1" sqref="A1"/>
      <selection pane="bottomLeft" activeCell="V118" sqref="V118"/>
    </sheetView>
  </sheetViews>
  <sheetFormatPr defaultColWidth="10.7109375" defaultRowHeight="12.75"/>
  <cols>
    <col min="1" max="1" width="5.7109375" style="45" customWidth="1"/>
    <col min="2" max="2" width="19.57421875" style="45" bestFit="1" customWidth="1"/>
    <col min="3" max="4" width="10.7109375" style="45" customWidth="1"/>
    <col min="5" max="5" width="10.7109375" style="46" customWidth="1"/>
    <col min="6" max="6" width="10.7109375" style="47" customWidth="1"/>
    <col min="7" max="16384" width="10.7109375" style="45" customWidth="1"/>
  </cols>
  <sheetData>
    <row r="2" spans="2:15" ht="12.75" customHeight="1">
      <c r="B2" s="46"/>
      <c r="C2" s="46"/>
      <c r="D2" s="46"/>
      <c r="N2" s="46"/>
      <c r="O2" s="47"/>
    </row>
    <row r="3" spans="2:18" ht="15.75" customHeight="1">
      <c r="B3" s="118" t="s">
        <v>154</v>
      </c>
      <c r="C3" s="46"/>
      <c r="D3" s="46"/>
      <c r="E3" s="49"/>
      <c r="F3" s="49"/>
      <c r="G3" s="49"/>
      <c r="H3" s="49"/>
      <c r="I3" s="48"/>
      <c r="J3" s="48"/>
      <c r="K3" s="132" t="s">
        <v>3</v>
      </c>
      <c r="L3" s="132"/>
      <c r="M3" s="134" t="s">
        <v>155</v>
      </c>
      <c r="N3" s="130"/>
      <c r="O3" s="135" t="s">
        <v>156</v>
      </c>
      <c r="P3" s="138" t="s">
        <v>157</v>
      </c>
      <c r="Q3" s="130" t="s">
        <v>158</v>
      </c>
      <c r="R3" s="130"/>
    </row>
    <row r="4" spans="2:18" ht="12.75" customHeight="1">
      <c r="B4" s="119"/>
      <c r="C4" s="46"/>
      <c r="D4" s="49"/>
      <c r="E4" s="49"/>
      <c r="F4" s="49"/>
      <c r="G4" s="49"/>
      <c r="H4" s="49"/>
      <c r="I4" s="48"/>
      <c r="J4" s="48"/>
      <c r="K4" s="132"/>
      <c r="L4" s="132"/>
      <c r="M4" s="134"/>
      <c r="N4" s="130"/>
      <c r="O4" s="136"/>
      <c r="P4" s="138"/>
      <c r="Q4" s="130"/>
      <c r="R4" s="130"/>
    </row>
    <row r="5" spans="2:18" ht="12.75" customHeight="1">
      <c r="B5" s="44" t="s">
        <v>159</v>
      </c>
      <c r="C5" s="48"/>
      <c r="D5" s="48"/>
      <c r="E5" s="49"/>
      <c r="F5" s="50"/>
      <c r="G5" s="48"/>
      <c r="H5" s="48"/>
      <c r="I5" s="48"/>
      <c r="J5" s="48"/>
      <c r="K5" s="132"/>
      <c r="L5" s="132"/>
      <c r="M5" s="134"/>
      <c r="N5" s="130"/>
      <c r="O5" s="136"/>
      <c r="P5" s="138"/>
      <c r="Q5" s="131" t="s">
        <v>160</v>
      </c>
      <c r="R5" s="131" t="s">
        <v>161</v>
      </c>
    </row>
    <row r="6" spans="2:18" ht="12.75" customHeight="1">
      <c r="B6" s="51" t="s">
        <v>162</v>
      </c>
      <c r="C6" s="50"/>
      <c r="D6" s="50"/>
      <c r="E6" s="52"/>
      <c r="F6" s="53"/>
      <c r="G6" s="48"/>
      <c r="H6" s="48"/>
      <c r="I6" s="48"/>
      <c r="J6" s="48"/>
      <c r="K6" s="133"/>
      <c r="L6" s="133"/>
      <c r="M6" s="54" t="s">
        <v>163</v>
      </c>
      <c r="N6" s="55" t="s">
        <v>164</v>
      </c>
      <c r="O6" s="137"/>
      <c r="P6" s="138"/>
      <c r="Q6" s="131"/>
      <c r="R6" s="131"/>
    </row>
    <row r="7" spans="2:21" ht="12.75" customHeight="1">
      <c r="B7" s="51"/>
      <c r="C7" s="50"/>
      <c r="D7" s="50"/>
      <c r="E7" s="52"/>
      <c r="F7" s="53"/>
      <c r="G7" s="48"/>
      <c r="H7" s="48"/>
      <c r="I7" s="48"/>
      <c r="J7" s="48"/>
      <c r="K7" s="143" t="s">
        <v>8</v>
      </c>
      <c r="L7" s="144"/>
      <c r="M7" s="117">
        <v>5.8276555</v>
      </c>
      <c r="N7" s="117">
        <v>-1.0671909</v>
      </c>
      <c r="O7" s="57">
        <v>50</v>
      </c>
      <c r="P7" s="58">
        <f>100*SQRT(EXP($M7+$N7*LN($O7*1000)))</f>
        <v>5.729415241461158</v>
      </c>
      <c r="Q7" s="59">
        <f>$O7-1.96*$P7*$O7/100</f>
        <v>44.385173063368065</v>
      </c>
      <c r="R7" s="59">
        <f>$O7+1.96*$P7*$O7/100</f>
        <v>55.614826936631935</v>
      </c>
      <c r="S7" s="10"/>
      <c r="T7" s="56"/>
      <c r="U7" s="56"/>
    </row>
    <row r="8" spans="2:21" ht="12.75" customHeight="1">
      <c r="B8" s="44" t="s">
        <v>165</v>
      </c>
      <c r="C8" s="48"/>
      <c r="D8" s="48"/>
      <c r="E8" s="60"/>
      <c r="F8" s="61"/>
      <c r="G8" s="48"/>
      <c r="H8" s="48"/>
      <c r="I8" s="48"/>
      <c r="J8" s="48"/>
      <c r="K8" s="139" t="s">
        <v>9</v>
      </c>
      <c r="L8" s="140"/>
      <c r="M8" s="117">
        <v>6.8017069</v>
      </c>
      <c r="N8" s="117">
        <v>-1.1347062</v>
      </c>
      <c r="O8" s="57">
        <v>50</v>
      </c>
      <c r="P8" s="58">
        <f aca="true" t="shared" si="0" ref="P7:P38">100*SQRT(EXP($M8+$N8*LN($O8*1000)))</f>
        <v>6.471376810441957</v>
      </c>
      <c r="Q8" s="59">
        <f aca="true" t="shared" si="1" ref="Q8:Q71">$O8-1.96*$P8*$O8/100</f>
        <v>43.658050725766884</v>
      </c>
      <c r="R8" s="59">
        <f aca="true" t="shared" si="2" ref="R8:R71">$O8+1.96*$P8*$O8/100</f>
        <v>56.341949274233116</v>
      </c>
      <c r="S8" s="12"/>
      <c r="T8" s="56"/>
      <c r="U8" s="56"/>
    </row>
    <row r="9" spans="2:21" ht="12.75" customHeight="1">
      <c r="B9"/>
      <c r="C9" s="48"/>
      <c r="D9" s="48"/>
      <c r="E9" s="60"/>
      <c r="F9" s="61"/>
      <c r="G9" s="48"/>
      <c r="H9" s="48"/>
      <c r="I9" s="48"/>
      <c r="J9" s="48"/>
      <c r="K9" s="139" t="s">
        <v>10</v>
      </c>
      <c r="L9" s="140"/>
      <c r="M9" s="117">
        <v>4.9711764</v>
      </c>
      <c r="N9" s="117">
        <v>-1.1479136</v>
      </c>
      <c r="O9" s="57">
        <v>50</v>
      </c>
      <c r="P9" s="58">
        <f>100*SQRT(EXP($M9+$N9*LN($O9*1000)))</f>
        <v>2.412522945221639</v>
      </c>
      <c r="Q9" s="59">
        <f t="shared" si="1"/>
        <v>47.635727513682795</v>
      </c>
      <c r="R9" s="59">
        <f t="shared" si="2"/>
        <v>52.364272486317205</v>
      </c>
      <c r="S9" s="12"/>
      <c r="T9" s="56"/>
      <c r="U9" s="56"/>
    </row>
    <row r="10" spans="3:21" ht="12.75" customHeight="1">
      <c r="C10" s="48"/>
      <c r="D10" s="48"/>
      <c r="E10" s="60"/>
      <c r="F10" s="61"/>
      <c r="G10" s="48"/>
      <c r="H10" s="48"/>
      <c r="I10" s="48"/>
      <c r="J10" s="48"/>
      <c r="K10" s="139" t="s">
        <v>11</v>
      </c>
      <c r="L10" s="140"/>
      <c r="M10" s="117">
        <v>5.9980648</v>
      </c>
      <c r="N10" s="117">
        <v>-1.1362716</v>
      </c>
      <c r="O10" s="57">
        <v>50</v>
      </c>
      <c r="P10" s="58">
        <f t="shared" si="0"/>
        <v>4.293486876600805</v>
      </c>
      <c r="Q10" s="59">
        <f t="shared" si="1"/>
        <v>45.79238286093121</v>
      </c>
      <c r="R10" s="59">
        <f t="shared" si="2"/>
        <v>54.20761713906879</v>
      </c>
      <c r="S10" s="12"/>
      <c r="T10" s="56"/>
      <c r="U10" s="56"/>
    </row>
    <row r="11" spans="2:21" ht="12.75" customHeight="1">
      <c r="B11" s="44" t="s">
        <v>166</v>
      </c>
      <c r="C11" s="48"/>
      <c r="D11" s="48"/>
      <c r="E11" s="60"/>
      <c r="F11" s="61"/>
      <c r="G11" s="48"/>
      <c r="H11" s="48"/>
      <c r="I11" s="48"/>
      <c r="J11" s="48"/>
      <c r="K11" s="139" t="s">
        <v>12</v>
      </c>
      <c r="L11" s="140"/>
      <c r="M11" s="117">
        <v>5.9203949</v>
      </c>
      <c r="N11" s="117">
        <v>-1.155182</v>
      </c>
      <c r="O11" s="57">
        <v>50</v>
      </c>
      <c r="P11" s="58">
        <f t="shared" si="0"/>
        <v>3.7283324782151595</v>
      </c>
      <c r="Q11" s="59">
        <f t="shared" si="1"/>
        <v>46.346234171349145</v>
      </c>
      <c r="R11" s="59">
        <f t="shared" si="2"/>
        <v>53.653765828650855</v>
      </c>
      <c r="S11" s="12"/>
      <c r="T11" s="56"/>
      <c r="U11" s="56"/>
    </row>
    <row r="12" spans="2:21" ht="12.75" customHeight="1">
      <c r="B12" s="44" t="s">
        <v>167</v>
      </c>
      <c r="C12" s="48"/>
      <c r="D12" s="48"/>
      <c r="E12" s="60"/>
      <c r="F12" s="61"/>
      <c r="G12" s="48"/>
      <c r="H12" s="48"/>
      <c r="I12" s="48"/>
      <c r="J12" s="48"/>
      <c r="K12" s="139" t="s">
        <v>13</v>
      </c>
      <c r="L12" s="140"/>
      <c r="M12" s="117">
        <v>5.2048395</v>
      </c>
      <c r="N12" s="117">
        <v>-1.1413713</v>
      </c>
      <c r="O12" s="57">
        <v>50</v>
      </c>
      <c r="P12" s="58">
        <f t="shared" si="0"/>
        <v>2.8091943467457496</v>
      </c>
      <c r="Q12" s="59">
        <f t="shared" si="1"/>
        <v>47.24698954018916</v>
      </c>
      <c r="R12" s="59">
        <f t="shared" si="2"/>
        <v>52.75301045981084</v>
      </c>
      <c r="S12" s="12"/>
      <c r="T12" s="56"/>
      <c r="U12" s="56"/>
    </row>
    <row r="13" spans="2:21" ht="12.75" customHeight="1">
      <c r="B13" s="44" t="s">
        <v>168</v>
      </c>
      <c r="C13" s="48"/>
      <c r="D13" s="48"/>
      <c r="E13" s="60"/>
      <c r="F13" s="61"/>
      <c r="G13" s="48"/>
      <c r="H13" s="48"/>
      <c r="I13" s="48"/>
      <c r="J13" s="48"/>
      <c r="K13" s="139" t="s">
        <v>14</v>
      </c>
      <c r="L13" s="140"/>
      <c r="M13" s="117">
        <v>5.9486879</v>
      </c>
      <c r="N13" s="117">
        <v>-1.1355345</v>
      </c>
      <c r="O13" s="57">
        <v>50</v>
      </c>
      <c r="P13" s="58">
        <f t="shared" si="0"/>
        <v>4.205521790511505</v>
      </c>
      <c r="Q13" s="59">
        <f t="shared" si="1"/>
        <v>45.87858864529873</v>
      </c>
      <c r="R13" s="59">
        <f t="shared" si="2"/>
        <v>54.12141135470127</v>
      </c>
      <c r="S13" s="12"/>
      <c r="T13" s="56"/>
      <c r="U13" s="56"/>
    </row>
    <row r="14" spans="2:21" ht="12.75" customHeight="1">
      <c r="B14" s="51" t="s">
        <v>169</v>
      </c>
      <c r="C14" s="48"/>
      <c r="D14" s="48"/>
      <c r="E14" s="60"/>
      <c r="F14" s="61"/>
      <c r="G14" s="48"/>
      <c r="H14" s="48"/>
      <c r="I14" s="48"/>
      <c r="J14" s="48"/>
      <c r="K14" s="139" t="s">
        <v>15</v>
      </c>
      <c r="L14" s="140"/>
      <c r="M14" s="117">
        <v>4.9098134</v>
      </c>
      <c r="N14" s="117">
        <v>-1.1212694</v>
      </c>
      <c r="O14" s="57">
        <v>50</v>
      </c>
      <c r="P14" s="58">
        <f t="shared" si="0"/>
        <v>2.702382343575477</v>
      </c>
      <c r="Q14" s="59">
        <f t="shared" si="1"/>
        <v>47.35166530329603</v>
      </c>
      <c r="R14" s="59">
        <f t="shared" si="2"/>
        <v>52.64833469670397</v>
      </c>
      <c r="S14" s="12"/>
      <c r="T14" s="56"/>
      <c r="U14" s="56"/>
    </row>
    <row r="15" spans="3:21" ht="12.75" customHeight="1">
      <c r="C15" s="48"/>
      <c r="D15" s="48"/>
      <c r="E15" s="60"/>
      <c r="F15" s="61"/>
      <c r="G15" s="48"/>
      <c r="H15" s="48"/>
      <c r="I15" s="48"/>
      <c r="J15" s="48"/>
      <c r="K15" s="139" t="s">
        <v>150</v>
      </c>
      <c r="L15" s="140"/>
      <c r="M15" s="117">
        <v>4.844316</v>
      </c>
      <c r="N15" s="117">
        <v>-1.1378501</v>
      </c>
      <c r="O15" s="57">
        <v>50</v>
      </c>
      <c r="P15" s="58">
        <f t="shared" si="0"/>
        <v>2.3909368690245585</v>
      </c>
      <c r="Q15" s="59">
        <f t="shared" si="1"/>
        <v>47.65688186835593</v>
      </c>
      <c r="R15" s="59">
        <f t="shared" si="2"/>
        <v>52.34311813164407</v>
      </c>
      <c r="S15" s="12"/>
      <c r="T15" s="56"/>
      <c r="U15" s="56"/>
    </row>
    <row r="16" spans="2:21" ht="12.75" customHeight="1">
      <c r="B16" s="44" t="s">
        <v>170</v>
      </c>
      <c r="C16" s="48"/>
      <c r="D16" s="48"/>
      <c r="E16" s="60"/>
      <c r="F16" s="61"/>
      <c r="G16" s="48"/>
      <c r="H16" s="48"/>
      <c r="I16" s="48"/>
      <c r="J16" s="48"/>
      <c r="K16" s="141" t="s">
        <v>16</v>
      </c>
      <c r="L16" s="142"/>
      <c r="M16" s="117">
        <v>2.8591128</v>
      </c>
      <c r="N16" s="117">
        <v>-1.0987048</v>
      </c>
      <c r="O16" s="57">
        <v>50</v>
      </c>
      <c r="P16" s="58">
        <f t="shared" si="0"/>
        <v>1.0951106604997847</v>
      </c>
      <c r="Q16" s="59">
        <f t="shared" si="1"/>
        <v>48.92679155271021</v>
      </c>
      <c r="R16" s="59">
        <f t="shared" si="2"/>
        <v>51.07320844728979</v>
      </c>
      <c r="S16" s="10"/>
      <c r="T16" s="56"/>
      <c r="U16" s="56"/>
    </row>
    <row r="17" spans="2:21" ht="12.75" customHeight="1">
      <c r="B17" s="44" t="s">
        <v>171</v>
      </c>
      <c r="C17" s="48"/>
      <c r="D17" s="48"/>
      <c r="E17" s="60"/>
      <c r="F17" s="61"/>
      <c r="G17" s="48"/>
      <c r="H17" s="48"/>
      <c r="I17" s="48"/>
      <c r="J17" s="48"/>
      <c r="K17" s="139" t="s">
        <v>17</v>
      </c>
      <c r="L17" s="140"/>
      <c r="M17" s="117">
        <v>2.8591128</v>
      </c>
      <c r="N17" s="117">
        <v>-1.0987048</v>
      </c>
      <c r="O17" s="57">
        <v>50</v>
      </c>
      <c r="P17" s="58">
        <f>100*SQRT(EXP($M17+$N17*LN($O17*1000)))</f>
        <v>1.0951106604997847</v>
      </c>
      <c r="Q17" s="59">
        <f t="shared" si="1"/>
        <v>48.92679155271021</v>
      </c>
      <c r="R17" s="59">
        <f t="shared" si="2"/>
        <v>51.07320844728979</v>
      </c>
      <c r="S17" s="12"/>
      <c r="T17" s="56"/>
      <c r="U17" s="56"/>
    </row>
    <row r="18" spans="2:21" ht="12.75" customHeight="1">
      <c r="B18" s="51" t="s">
        <v>172</v>
      </c>
      <c r="C18" s="48"/>
      <c r="D18" s="48"/>
      <c r="E18" s="60"/>
      <c r="F18" s="61"/>
      <c r="G18" s="48"/>
      <c r="H18" s="48"/>
      <c r="I18" s="48"/>
      <c r="J18" s="48"/>
      <c r="K18" s="141" t="s">
        <v>18</v>
      </c>
      <c r="L18" s="142"/>
      <c r="M18" s="117">
        <v>6.7924297</v>
      </c>
      <c r="N18" s="117">
        <v>-1.1273734</v>
      </c>
      <c r="O18" s="57">
        <v>50</v>
      </c>
      <c r="P18" s="58">
        <f t="shared" si="0"/>
        <v>6.702093364885853</v>
      </c>
      <c r="Q18" s="59">
        <f t="shared" si="1"/>
        <v>43.43194850241186</v>
      </c>
      <c r="R18" s="59">
        <f t="shared" si="2"/>
        <v>56.56805149758814</v>
      </c>
      <c r="S18" s="10"/>
      <c r="T18" s="56"/>
      <c r="U18" s="56"/>
    </row>
    <row r="19" spans="2:21" ht="12.75" customHeight="1">
      <c r="B19" s="44" t="s">
        <v>173</v>
      </c>
      <c r="C19" s="48"/>
      <c r="D19" s="48"/>
      <c r="E19" s="60"/>
      <c r="F19" s="61"/>
      <c r="G19" s="48"/>
      <c r="H19" s="48"/>
      <c r="I19" s="48"/>
      <c r="J19" s="48"/>
      <c r="K19" s="139" t="s">
        <v>19</v>
      </c>
      <c r="L19" s="140"/>
      <c r="M19" s="117">
        <v>6.6422113</v>
      </c>
      <c r="N19" s="117">
        <v>-1.1388485</v>
      </c>
      <c r="O19" s="57">
        <v>50</v>
      </c>
      <c r="P19" s="58">
        <f t="shared" si="0"/>
        <v>5.842926014352574</v>
      </c>
      <c r="Q19" s="59">
        <f t="shared" si="1"/>
        <v>44.273932505934475</v>
      </c>
      <c r="R19" s="59">
        <f t="shared" si="2"/>
        <v>55.726067494065525</v>
      </c>
      <c r="S19" s="12"/>
      <c r="T19" s="56"/>
      <c r="U19" s="56"/>
    </row>
    <row r="20" spans="2:21" ht="12.75" customHeight="1">
      <c r="B20" s="51" t="s">
        <v>174</v>
      </c>
      <c r="C20" s="48"/>
      <c r="D20" s="48"/>
      <c r="E20" s="60"/>
      <c r="F20" s="61"/>
      <c r="G20" s="48"/>
      <c r="H20" s="48"/>
      <c r="I20" s="48"/>
      <c r="J20" s="48"/>
      <c r="K20" s="139" t="s">
        <v>20</v>
      </c>
      <c r="L20" s="140"/>
      <c r="M20" s="117">
        <v>6.0491256</v>
      </c>
      <c r="N20" s="117">
        <v>-1.1334734</v>
      </c>
      <c r="O20" s="57">
        <v>50</v>
      </c>
      <c r="P20" s="58">
        <f t="shared" si="0"/>
        <v>4.471695066939086</v>
      </c>
      <c r="Q20" s="59">
        <f t="shared" si="1"/>
        <v>45.617738834399695</v>
      </c>
      <c r="R20" s="59">
        <f t="shared" si="2"/>
        <v>54.382261165600305</v>
      </c>
      <c r="S20" s="12"/>
      <c r="T20" s="56"/>
      <c r="U20" s="56"/>
    </row>
    <row r="21" spans="2:21" ht="12.75" customHeight="1">
      <c r="B21" s="51" t="s">
        <v>175</v>
      </c>
      <c r="C21" s="48"/>
      <c r="D21" s="48"/>
      <c r="E21" s="60"/>
      <c r="F21" s="61"/>
      <c r="G21" s="48"/>
      <c r="H21" s="48"/>
      <c r="I21" s="48"/>
      <c r="J21" s="48"/>
      <c r="K21" s="139" t="s">
        <v>21</v>
      </c>
      <c r="L21" s="140"/>
      <c r="M21" s="117">
        <v>5.0750015</v>
      </c>
      <c r="N21" s="117">
        <v>-1.1543001</v>
      </c>
      <c r="O21" s="57">
        <v>50</v>
      </c>
      <c r="P21" s="58">
        <f t="shared" si="0"/>
        <v>2.454775615657375</v>
      </c>
      <c r="Q21" s="59">
        <f t="shared" si="1"/>
        <v>47.594319896655776</v>
      </c>
      <c r="R21" s="59">
        <f t="shared" si="2"/>
        <v>52.405680103344224</v>
      </c>
      <c r="S21" s="12"/>
      <c r="T21" s="56"/>
      <c r="U21" s="56"/>
    </row>
    <row r="22" spans="2:21" ht="12.75" customHeight="1">
      <c r="B22" s="62"/>
      <c r="C22" s="48"/>
      <c r="D22" s="48"/>
      <c r="E22" s="60"/>
      <c r="F22" s="61"/>
      <c r="G22" s="48"/>
      <c r="H22" s="48"/>
      <c r="I22" s="48"/>
      <c r="J22" s="48"/>
      <c r="K22" s="139" t="s">
        <v>22</v>
      </c>
      <c r="L22" s="140"/>
      <c r="M22" s="117">
        <v>6.9884678</v>
      </c>
      <c r="N22" s="117">
        <v>-1.1418297</v>
      </c>
      <c r="O22" s="57">
        <v>50</v>
      </c>
      <c r="P22" s="58">
        <f t="shared" si="0"/>
        <v>6.836199781309974</v>
      </c>
      <c r="Q22" s="59">
        <f t="shared" si="1"/>
        <v>43.300524214316226</v>
      </c>
      <c r="R22" s="59">
        <f t="shared" si="2"/>
        <v>56.699475785683774</v>
      </c>
      <c r="S22" s="12"/>
      <c r="T22" s="56"/>
      <c r="U22" s="56"/>
    </row>
    <row r="23" spans="2:21" ht="12.75" customHeight="1">
      <c r="B23" s="63" t="s">
        <v>176</v>
      </c>
      <c r="C23" s="48"/>
      <c r="D23" s="48"/>
      <c r="E23" s="60"/>
      <c r="F23" s="61"/>
      <c r="G23" s="48"/>
      <c r="H23" s="48"/>
      <c r="I23" s="48"/>
      <c r="J23" s="48"/>
      <c r="K23" s="139" t="s">
        <v>23</v>
      </c>
      <c r="L23" s="140"/>
      <c r="M23" s="117">
        <v>6.8925649</v>
      </c>
      <c r="N23" s="117">
        <v>-1.1659195</v>
      </c>
      <c r="O23" s="57">
        <v>50</v>
      </c>
      <c r="P23" s="58">
        <f t="shared" si="0"/>
        <v>5.719934717218248</v>
      </c>
      <c r="Q23" s="59">
        <f t="shared" si="1"/>
        <v>44.394463977126115</v>
      </c>
      <c r="R23" s="59">
        <f t="shared" si="2"/>
        <v>55.605536022873885</v>
      </c>
      <c r="S23" s="12"/>
      <c r="T23" s="56"/>
      <c r="U23" s="56"/>
    </row>
    <row r="24" spans="2:21" ht="12.75" customHeight="1">
      <c r="B24" s="51" t="s">
        <v>177</v>
      </c>
      <c r="C24" s="48"/>
      <c r="D24" s="48"/>
      <c r="E24" s="60"/>
      <c r="F24" s="61"/>
      <c r="G24" s="48"/>
      <c r="H24" s="48"/>
      <c r="I24" s="48"/>
      <c r="J24" s="48"/>
      <c r="K24" s="139" t="s">
        <v>24</v>
      </c>
      <c r="L24" s="140"/>
      <c r="M24" s="117">
        <v>6.9791013</v>
      </c>
      <c r="N24" s="117">
        <v>-1.1438816</v>
      </c>
      <c r="O24" s="57">
        <v>50</v>
      </c>
      <c r="P24" s="58">
        <f t="shared" si="0"/>
        <v>6.729145643874945</v>
      </c>
      <c r="Q24" s="59">
        <f t="shared" si="1"/>
        <v>43.405437269002555</v>
      </c>
      <c r="R24" s="59">
        <f t="shared" si="2"/>
        <v>56.594562730997445</v>
      </c>
      <c r="S24" s="12"/>
      <c r="T24" s="56"/>
      <c r="U24" s="56"/>
    </row>
    <row r="25" spans="2:21" ht="12.75" customHeight="1">
      <c r="B25" s="64"/>
      <c r="C25" s="48"/>
      <c r="D25" s="48"/>
      <c r="E25" s="60"/>
      <c r="F25" s="61"/>
      <c r="G25" s="48"/>
      <c r="H25" s="48"/>
      <c r="I25" s="48"/>
      <c r="J25" s="48"/>
      <c r="K25" s="139" t="s">
        <v>25</v>
      </c>
      <c r="L25" s="140"/>
      <c r="M25" s="117">
        <v>6.2771554</v>
      </c>
      <c r="N25" s="117">
        <v>-1.1412388</v>
      </c>
      <c r="O25" s="57">
        <v>50</v>
      </c>
      <c r="P25" s="58">
        <f t="shared" si="0"/>
        <v>4.805554773034317</v>
      </c>
      <c r="Q25" s="59">
        <f t="shared" si="1"/>
        <v>45.29055632242637</v>
      </c>
      <c r="R25" s="59">
        <f t="shared" si="2"/>
        <v>54.70944367757363</v>
      </c>
      <c r="S25" s="12"/>
      <c r="T25" s="56"/>
      <c r="U25" s="56"/>
    </row>
    <row r="26" spans="2:21" ht="12.75" customHeight="1">
      <c r="B26" s="64"/>
      <c r="C26" s="48"/>
      <c r="D26" s="48"/>
      <c r="E26" s="60"/>
      <c r="F26" s="61"/>
      <c r="G26" s="48"/>
      <c r="H26" s="48"/>
      <c r="I26" s="48"/>
      <c r="J26" s="48"/>
      <c r="K26" s="139" t="s">
        <v>26</v>
      </c>
      <c r="L26" s="140"/>
      <c r="M26" s="117">
        <v>5.6464922</v>
      </c>
      <c r="N26" s="117">
        <v>-1.1351562</v>
      </c>
      <c r="O26" s="57">
        <v>50</v>
      </c>
      <c r="P26" s="58">
        <f t="shared" si="0"/>
        <v>3.6231618538518453</v>
      </c>
      <c r="Q26" s="59">
        <f t="shared" si="1"/>
        <v>46.44930138322519</v>
      </c>
      <c r="R26" s="59">
        <f t="shared" si="2"/>
        <v>53.55069861677481</v>
      </c>
      <c r="S26" s="12"/>
      <c r="T26" s="56"/>
      <c r="U26" s="56"/>
    </row>
    <row r="27" spans="2:21" ht="12.75" customHeight="1">
      <c r="B27" s="64"/>
      <c r="C27" s="48"/>
      <c r="D27" s="48"/>
      <c r="E27" s="60"/>
      <c r="F27" s="61"/>
      <c r="G27" s="48"/>
      <c r="H27" s="48"/>
      <c r="I27" s="48"/>
      <c r="J27" s="48"/>
      <c r="K27" s="139" t="s">
        <v>27</v>
      </c>
      <c r="L27" s="140"/>
      <c r="M27" s="117">
        <v>6.0115847</v>
      </c>
      <c r="N27" s="117">
        <v>-1.1697362</v>
      </c>
      <c r="O27" s="57">
        <v>50</v>
      </c>
      <c r="P27" s="58">
        <f t="shared" si="0"/>
        <v>3.606794285824054</v>
      </c>
      <c r="Q27" s="59">
        <f t="shared" si="1"/>
        <v>46.465341599892426</v>
      </c>
      <c r="R27" s="59">
        <f t="shared" si="2"/>
        <v>53.534658400107574</v>
      </c>
      <c r="S27" s="12"/>
      <c r="T27" s="56"/>
      <c r="U27" s="56"/>
    </row>
    <row r="28" spans="2:21" ht="12.75" customHeight="1">
      <c r="B28" s="64"/>
      <c r="C28" s="48"/>
      <c r="D28" s="48"/>
      <c r="E28" s="60"/>
      <c r="F28" s="61"/>
      <c r="G28" s="48"/>
      <c r="H28" s="48"/>
      <c r="I28" s="48"/>
      <c r="J28" s="48"/>
      <c r="K28" s="139" t="s">
        <v>28</v>
      </c>
      <c r="L28" s="140"/>
      <c r="M28" s="117">
        <v>5.5884597</v>
      </c>
      <c r="N28" s="117">
        <v>-1.1843627</v>
      </c>
      <c r="O28" s="57">
        <v>50</v>
      </c>
      <c r="P28" s="58">
        <f t="shared" si="0"/>
        <v>2.696970550721657</v>
      </c>
      <c r="Q28" s="59">
        <f t="shared" si="1"/>
        <v>47.356968860292774</v>
      </c>
      <c r="R28" s="59">
        <f t="shared" si="2"/>
        <v>52.643031139707226</v>
      </c>
      <c r="S28" s="12"/>
      <c r="T28" s="56"/>
      <c r="U28" s="56"/>
    </row>
    <row r="29" spans="2:21" ht="12.75" customHeight="1">
      <c r="B29" s="64"/>
      <c r="C29" s="48"/>
      <c r="D29" s="48"/>
      <c r="E29" s="60"/>
      <c r="F29" s="61"/>
      <c r="G29" s="48"/>
      <c r="H29" s="48"/>
      <c r="I29" s="48"/>
      <c r="J29" s="48"/>
      <c r="K29" s="139" t="s">
        <v>29</v>
      </c>
      <c r="L29" s="140"/>
      <c r="M29" s="117">
        <v>5.2496905</v>
      </c>
      <c r="N29" s="117">
        <v>-1.1529142</v>
      </c>
      <c r="O29" s="57">
        <v>50</v>
      </c>
      <c r="P29" s="58">
        <f t="shared" si="0"/>
        <v>2.698989445522021</v>
      </c>
      <c r="Q29" s="59">
        <f t="shared" si="1"/>
        <v>47.35499034338842</v>
      </c>
      <c r="R29" s="59">
        <f t="shared" si="2"/>
        <v>52.64500965661158</v>
      </c>
      <c r="S29" s="12"/>
      <c r="T29" s="56"/>
      <c r="U29" s="56"/>
    </row>
    <row r="30" spans="2:21" ht="12.75" customHeight="1">
      <c r="B30" s="48"/>
      <c r="C30" s="48"/>
      <c r="D30" s="48"/>
      <c r="E30" s="60"/>
      <c r="F30" s="61"/>
      <c r="G30" s="48"/>
      <c r="H30" s="48"/>
      <c r="I30" s="48"/>
      <c r="J30" s="48"/>
      <c r="K30" s="139" t="s">
        <v>147</v>
      </c>
      <c r="L30" s="140"/>
      <c r="M30" s="117">
        <v>7.1631811</v>
      </c>
      <c r="N30" s="117">
        <v>-1.2119154</v>
      </c>
      <c r="O30" s="57">
        <v>50</v>
      </c>
      <c r="P30" s="58">
        <f t="shared" si="0"/>
        <v>5.106084011943513</v>
      </c>
      <c r="Q30" s="59">
        <f t="shared" si="1"/>
        <v>44.99603766829536</v>
      </c>
      <c r="R30" s="59">
        <f t="shared" si="2"/>
        <v>55.00396233170464</v>
      </c>
      <c r="S30" s="12"/>
      <c r="T30" s="56"/>
      <c r="U30" s="56"/>
    </row>
    <row r="31" spans="2:21" ht="12.75" customHeight="1">
      <c r="B31" s="64"/>
      <c r="C31" s="48"/>
      <c r="D31" s="48"/>
      <c r="E31" s="60"/>
      <c r="F31" s="61"/>
      <c r="G31" s="48"/>
      <c r="H31" s="48"/>
      <c r="I31" s="48"/>
      <c r="J31" s="48"/>
      <c r="K31" s="141" t="s">
        <v>30</v>
      </c>
      <c r="L31" s="142"/>
      <c r="M31" s="117">
        <v>4.7643417</v>
      </c>
      <c r="N31" s="117">
        <v>-1.1017123</v>
      </c>
      <c r="O31" s="57">
        <v>50</v>
      </c>
      <c r="P31" s="58">
        <f t="shared" si="0"/>
        <v>2.7932327767030105</v>
      </c>
      <c r="Q31" s="59">
        <f t="shared" si="1"/>
        <v>47.26263187883105</v>
      </c>
      <c r="R31" s="59">
        <f t="shared" si="2"/>
        <v>52.73736812116895</v>
      </c>
      <c r="S31" s="10"/>
      <c r="T31" s="56"/>
      <c r="U31" s="56"/>
    </row>
    <row r="32" spans="2:21" ht="12.75" customHeight="1">
      <c r="B32" s="64"/>
      <c r="C32" s="48"/>
      <c r="D32" s="48"/>
      <c r="E32" s="60"/>
      <c r="F32" s="61"/>
      <c r="G32" s="48"/>
      <c r="H32" s="48"/>
      <c r="I32" s="48"/>
      <c r="J32" s="48"/>
      <c r="K32" s="139" t="s">
        <v>31</v>
      </c>
      <c r="L32" s="140"/>
      <c r="M32" s="117">
        <v>4.7221886</v>
      </c>
      <c r="N32" s="117">
        <v>-1.1082246</v>
      </c>
      <c r="O32" s="57">
        <v>50</v>
      </c>
      <c r="P32" s="58">
        <f t="shared" si="0"/>
        <v>2.6402992297129604</v>
      </c>
      <c r="Q32" s="59">
        <f t="shared" si="1"/>
        <v>47.4125067548813</v>
      </c>
      <c r="R32" s="59">
        <f t="shared" si="2"/>
        <v>52.5874932451187</v>
      </c>
      <c r="S32" s="12"/>
      <c r="T32" s="56"/>
      <c r="U32" s="56"/>
    </row>
    <row r="33" spans="2:21" ht="12.75" customHeight="1">
      <c r="B33" s="48"/>
      <c r="C33" s="48"/>
      <c r="D33" s="48"/>
      <c r="E33" s="60"/>
      <c r="F33" s="61"/>
      <c r="G33" s="48"/>
      <c r="H33" s="48"/>
      <c r="I33" s="48"/>
      <c r="J33" s="48"/>
      <c r="K33" s="139" t="s">
        <v>32</v>
      </c>
      <c r="L33" s="140"/>
      <c r="M33" s="117">
        <v>4.813839</v>
      </c>
      <c r="N33" s="117">
        <v>-1.1161195</v>
      </c>
      <c r="O33" s="57">
        <v>50</v>
      </c>
      <c r="P33" s="58">
        <f t="shared" si="0"/>
        <v>2.648535700781687</v>
      </c>
      <c r="Q33" s="59">
        <f t="shared" si="1"/>
        <v>47.40443501323395</v>
      </c>
      <c r="R33" s="59">
        <f t="shared" si="2"/>
        <v>52.59556498676605</v>
      </c>
      <c r="S33" s="12"/>
      <c r="T33" s="56"/>
      <c r="U33" s="56"/>
    </row>
    <row r="34" spans="2:21" ht="12.75" customHeight="1">
      <c r="B34" s="64"/>
      <c r="C34" s="48"/>
      <c r="D34" s="48"/>
      <c r="E34" s="60"/>
      <c r="F34" s="61"/>
      <c r="G34" s="48"/>
      <c r="H34" s="48"/>
      <c r="I34" s="48"/>
      <c r="J34" s="48"/>
      <c r="K34" s="141" t="s">
        <v>33</v>
      </c>
      <c r="L34" s="142"/>
      <c r="M34" s="117">
        <v>6.5721514</v>
      </c>
      <c r="N34" s="117">
        <v>-1.1023756</v>
      </c>
      <c r="O34" s="57">
        <v>50</v>
      </c>
      <c r="P34" s="58">
        <f t="shared" si="0"/>
        <v>6.872418601622675</v>
      </c>
      <c r="Q34" s="59">
        <f t="shared" si="1"/>
        <v>43.26502977040978</v>
      </c>
      <c r="R34" s="59">
        <f t="shared" si="2"/>
        <v>56.73497022959022</v>
      </c>
      <c r="S34" s="10"/>
      <c r="T34" s="56"/>
      <c r="U34" s="56"/>
    </row>
    <row r="35" spans="2:21" ht="12.75" customHeight="1">
      <c r="B35" s="64"/>
      <c r="C35" s="48"/>
      <c r="D35" s="48"/>
      <c r="E35" s="60"/>
      <c r="F35" s="61"/>
      <c r="G35" s="48"/>
      <c r="H35" s="48"/>
      <c r="I35" s="48"/>
      <c r="J35" s="48"/>
      <c r="K35" s="139" t="s">
        <v>34</v>
      </c>
      <c r="L35" s="140"/>
      <c r="M35" s="117">
        <v>7.0055575</v>
      </c>
      <c r="N35" s="117">
        <v>-1.1625723</v>
      </c>
      <c r="O35" s="57">
        <v>50</v>
      </c>
      <c r="P35" s="58">
        <f t="shared" si="0"/>
        <v>6.162987681466627</v>
      </c>
      <c r="Q35" s="59">
        <f t="shared" si="1"/>
        <v>43.96027207216271</v>
      </c>
      <c r="R35" s="59">
        <f t="shared" si="2"/>
        <v>56.03972792783729</v>
      </c>
      <c r="S35" s="12"/>
      <c r="T35" s="56"/>
      <c r="U35" s="56"/>
    </row>
    <row r="36" spans="2:21" ht="12.75" customHeight="1">
      <c r="B36" s="64"/>
      <c r="C36" s="48"/>
      <c r="D36" s="48"/>
      <c r="E36" s="60"/>
      <c r="F36" s="61"/>
      <c r="G36" s="48"/>
      <c r="H36" s="48"/>
      <c r="I36" s="48"/>
      <c r="J36" s="48"/>
      <c r="K36" s="139" t="s">
        <v>35</v>
      </c>
      <c r="L36" s="140"/>
      <c r="M36" s="117">
        <v>6.6045299</v>
      </c>
      <c r="N36" s="117">
        <v>-1.1323797</v>
      </c>
      <c r="O36" s="57">
        <v>50</v>
      </c>
      <c r="P36" s="58">
        <f t="shared" si="0"/>
        <v>5.938083819992332</v>
      </c>
      <c r="Q36" s="59">
        <f t="shared" si="1"/>
        <v>44.18067785640751</v>
      </c>
      <c r="R36" s="59">
        <f t="shared" si="2"/>
        <v>55.81932214359249</v>
      </c>
      <c r="S36" s="12"/>
      <c r="T36" s="56"/>
      <c r="U36" s="56"/>
    </row>
    <row r="37" spans="2:21" ht="12.75" customHeight="1">
      <c r="B37" s="64"/>
      <c r="C37" s="48"/>
      <c r="D37" s="48"/>
      <c r="E37" s="60"/>
      <c r="F37" s="61"/>
      <c r="G37" s="48"/>
      <c r="H37" s="48"/>
      <c r="I37" s="48"/>
      <c r="J37" s="48"/>
      <c r="K37" s="139" t="s">
        <v>36</v>
      </c>
      <c r="L37" s="140"/>
      <c r="M37" s="117">
        <v>4.7901675</v>
      </c>
      <c r="N37" s="117">
        <v>-1.120521</v>
      </c>
      <c r="O37" s="57">
        <v>50</v>
      </c>
      <c r="P37" s="58">
        <f t="shared" si="0"/>
        <v>2.5557853253612524</v>
      </c>
      <c r="Q37" s="59">
        <f t="shared" si="1"/>
        <v>47.495330381145976</v>
      </c>
      <c r="R37" s="59">
        <f t="shared" si="2"/>
        <v>52.504669618854024</v>
      </c>
      <c r="S37" s="12"/>
      <c r="T37" s="56"/>
      <c r="U37" s="56"/>
    </row>
    <row r="38" spans="2:21" ht="12.75" customHeight="1">
      <c r="B38" s="64"/>
      <c r="C38" s="48"/>
      <c r="D38" s="48"/>
      <c r="E38" s="60"/>
      <c r="F38" s="61"/>
      <c r="G38" s="48"/>
      <c r="H38" s="48"/>
      <c r="I38" s="48"/>
      <c r="J38" s="48"/>
      <c r="K38" s="139" t="s">
        <v>37</v>
      </c>
      <c r="L38" s="140"/>
      <c r="M38" s="117">
        <v>7.3953946</v>
      </c>
      <c r="N38" s="117">
        <v>-1.1981241</v>
      </c>
      <c r="O38" s="57">
        <v>50</v>
      </c>
      <c r="P38" s="58">
        <f t="shared" si="0"/>
        <v>6.1789535359789305</v>
      </c>
      <c r="Q38" s="59">
        <f t="shared" si="1"/>
        <v>43.94462553474065</v>
      </c>
      <c r="R38" s="59">
        <f t="shared" si="2"/>
        <v>56.05537446525935</v>
      </c>
      <c r="S38" s="12"/>
      <c r="T38" s="56"/>
      <c r="U38" s="56"/>
    </row>
    <row r="39" spans="2:21" ht="12.75" customHeight="1">
      <c r="B39" s="64"/>
      <c r="C39" s="48"/>
      <c r="D39" s="48"/>
      <c r="E39" s="60"/>
      <c r="F39" s="61"/>
      <c r="G39" s="48"/>
      <c r="H39" s="48"/>
      <c r="I39" s="48"/>
      <c r="J39" s="48"/>
      <c r="K39" s="139" t="s">
        <v>38</v>
      </c>
      <c r="L39" s="140"/>
      <c r="M39" s="117">
        <v>7.155375</v>
      </c>
      <c r="N39" s="117">
        <v>-1.188163</v>
      </c>
      <c r="O39" s="57">
        <v>50</v>
      </c>
      <c r="P39" s="58">
        <f aca="true" t="shared" si="3" ref="P39:P70">100*SQRT(EXP($M39+$N39*LN($O39*1000)))</f>
        <v>5.78360721184352</v>
      </c>
      <c r="Q39" s="59">
        <f t="shared" si="1"/>
        <v>44.33206493239335</v>
      </c>
      <c r="R39" s="59">
        <f t="shared" si="2"/>
        <v>55.66793506760665</v>
      </c>
      <c r="S39" s="12"/>
      <c r="T39" s="56"/>
      <c r="U39" s="56"/>
    </row>
    <row r="40" spans="2:21" ht="12.75" customHeight="1">
      <c r="B40" s="64"/>
      <c r="C40" s="48"/>
      <c r="D40" s="48"/>
      <c r="E40" s="60"/>
      <c r="F40" s="61"/>
      <c r="G40" s="48"/>
      <c r="H40" s="48"/>
      <c r="I40" s="48"/>
      <c r="J40" s="48"/>
      <c r="K40" s="139" t="s">
        <v>39</v>
      </c>
      <c r="L40" s="140"/>
      <c r="M40" s="117">
        <v>6.5404302</v>
      </c>
      <c r="N40" s="117">
        <v>-1.1175538</v>
      </c>
      <c r="O40" s="65">
        <v>50</v>
      </c>
      <c r="P40" s="66">
        <f t="shared" si="3"/>
        <v>6.231039155576919</v>
      </c>
      <c r="Q40" s="67">
        <f t="shared" si="1"/>
        <v>43.893581627534616</v>
      </c>
      <c r="R40" s="67">
        <f t="shared" si="2"/>
        <v>56.106418372465384</v>
      </c>
      <c r="S40" s="12"/>
      <c r="T40" s="56"/>
      <c r="U40" s="56"/>
    </row>
    <row r="41" spans="2:21" ht="12.75" customHeight="1">
      <c r="B41" s="48"/>
      <c r="C41" s="48"/>
      <c r="D41" s="48"/>
      <c r="E41" s="60"/>
      <c r="F41" s="61"/>
      <c r="G41" s="48"/>
      <c r="H41" s="48"/>
      <c r="I41" s="48"/>
      <c r="J41" s="48"/>
      <c r="K41" s="139" t="s">
        <v>40</v>
      </c>
      <c r="L41" s="140"/>
      <c r="M41" s="117">
        <v>5.3904462</v>
      </c>
      <c r="N41" s="117">
        <v>-1.1067392</v>
      </c>
      <c r="O41" s="57">
        <v>50</v>
      </c>
      <c r="P41" s="58">
        <f t="shared" si="3"/>
        <v>3.717520466020662</v>
      </c>
      <c r="Q41" s="59">
        <f t="shared" si="1"/>
        <v>46.35682994329975</v>
      </c>
      <c r="R41" s="59">
        <f t="shared" si="2"/>
        <v>53.64317005670025</v>
      </c>
      <c r="S41" s="12"/>
      <c r="T41" s="56"/>
      <c r="U41" s="56"/>
    </row>
    <row r="42" spans="2:21" ht="12.75" customHeight="1">
      <c r="B42" s="64"/>
      <c r="C42" s="48"/>
      <c r="D42" s="48"/>
      <c r="E42" s="60"/>
      <c r="F42" s="61"/>
      <c r="G42" s="48"/>
      <c r="H42" s="48"/>
      <c r="I42" s="48"/>
      <c r="J42" s="48"/>
      <c r="K42" s="141" t="s">
        <v>41</v>
      </c>
      <c r="L42" s="142"/>
      <c r="M42" s="117">
        <v>4.8971319</v>
      </c>
      <c r="N42" s="117">
        <v>-1.0654134</v>
      </c>
      <c r="O42" s="57">
        <v>50</v>
      </c>
      <c r="P42" s="58">
        <f t="shared" si="3"/>
        <v>3.6326694052458497</v>
      </c>
      <c r="Q42" s="59">
        <f t="shared" si="1"/>
        <v>46.43998398285907</v>
      </c>
      <c r="R42" s="59">
        <f t="shared" si="2"/>
        <v>53.56001601714093</v>
      </c>
      <c r="S42" s="10"/>
      <c r="T42" s="56"/>
      <c r="U42" s="56"/>
    </row>
    <row r="43" spans="2:21" ht="12.75" customHeight="1">
      <c r="B43" s="64"/>
      <c r="C43" s="48"/>
      <c r="D43" s="48"/>
      <c r="E43" s="60"/>
      <c r="F43" s="61"/>
      <c r="G43" s="48"/>
      <c r="H43" s="48"/>
      <c r="I43" s="48"/>
      <c r="J43" s="48"/>
      <c r="K43" s="139" t="s">
        <v>42</v>
      </c>
      <c r="L43" s="140"/>
      <c r="M43" s="117">
        <v>5.4085586</v>
      </c>
      <c r="N43" s="117">
        <v>-1.1023029</v>
      </c>
      <c r="O43" s="57">
        <v>50</v>
      </c>
      <c r="P43" s="58">
        <f t="shared" si="3"/>
        <v>3.842460804495228</v>
      </c>
      <c r="Q43" s="59">
        <f t="shared" si="1"/>
        <v>46.23438841159468</v>
      </c>
      <c r="R43" s="59">
        <f t="shared" si="2"/>
        <v>53.76561158840532</v>
      </c>
      <c r="S43" s="12"/>
      <c r="T43" s="56"/>
      <c r="U43" s="56"/>
    </row>
    <row r="44" spans="2:21" ht="12.75" customHeight="1">
      <c r="B44" s="64"/>
      <c r="C44" s="48"/>
      <c r="D44" s="48"/>
      <c r="E44" s="60"/>
      <c r="F44" s="61"/>
      <c r="G44" s="48"/>
      <c r="H44" s="48"/>
      <c r="I44" s="48"/>
      <c r="J44" s="48"/>
      <c r="K44" s="139" t="s">
        <v>43</v>
      </c>
      <c r="L44" s="140"/>
      <c r="M44" s="117">
        <v>4.7745091</v>
      </c>
      <c r="N44" s="117">
        <v>-1.1568208</v>
      </c>
      <c r="O44" s="57">
        <v>50</v>
      </c>
      <c r="P44" s="58">
        <f t="shared" si="3"/>
        <v>2.0837151923058497</v>
      </c>
      <c r="Q44" s="59">
        <f t="shared" si="1"/>
        <v>47.95795911154027</v>
      </c>
      <c r="R44" s="59">
        <f t="shared" si="2"/>
        <v>52.04204088845973</v>
      </c>
      <c r="S44" s="12"/>
      <c r="T44" s="56"/>
      <c r="U44" s="56"/>
    </row>
    <row r="45" spans="2:21" ht="12.75" customHeight="1">
      <c r="B45" s="64"/>
      <c r="C45" s="48"/>
      <c r="D45" s="48"/>
      <c r="E45" s="60"/>
      <c r="F45" s="61"/>
      <c r="G45" s="48"/>
      <c r="H45" s="48"/>
      <c r="I45" s="48"/>
      <c r="J45" s="48"/>
      <c r="K45" s="139" t="s">
        <v>44</v>
      </c>
      <c r="L45" s="140"/>
      <c r="M45" s="117">
        <v>3.6975695</v>
      </c>
      <c r="N45" s="117">
        <v>-1.0988804</v>
      </c>
      <c r="O45" s="57">
        <v>50</v>
      </c>
      <c r="P45" s="58">
        <f t="shared" si="3"/>
        <v>1.6638493300360175</v>
      </c>
      <c r="Q45" s="59">
        <f t="shared" si="1"/>
        <v>48.3694276565647</v>
      </c>
      <c r="R45" s="59">
        <f t="shared" si="2"/>
        <v>51.6305723434353</v>
      </c>
      <c r="S45" s="12"/>
      <c r="T45" s="56"/>
      <c r="U45" s="56"/>
    </row>
    <row r="46" spans="2:21" ht="12.75" customHeight="1">
      <c r="B46" s="48"/>
      <c r="C46" s="48"/>
      <c r="D46" s="48"/>
      <c r="E46" s="60"/>
      <c r="F46" s="61"/>
      <c r="G46" s="48"/>
      <c r="H46" s="48"/>
      <c r="I46" s="48"/>
      <c r="J46" s="48"/>
      <c r="K46" s="139" t="s">
        <v>45</v>
      </c>
      <c r="L46" s="140"/>
      <c r="M46" s="117">
        <v>5.5769828</v>
      </c>
      <c r="N46" s="117">
        <v>-1.1434141</v>
      </c>
      <c r="O46" s="57">
        <v>50</v>
      </c>
      <c r="P46" s="58">
        <f t="shared" si="3"/>
        <v>3.3465101659973047</v>
      </c>
      <c r="Q46" s="59">
        <f t="shared" si="1"/>
        <v>46.72042003732264</v>
      </c>
      <c r="R46" s="59">
        <f t="shared" si="2"/>
        <v>53.27957996267736</v>
      </c>
      <c r="S46" s="12"/>
      <c r="T46" s="56"/>
      <c r="U46" s="56"/>
    </row>
    <row r="47" spans="2:21" ht="12.75" customHeight="1">
      <c r="B47" s="64"/>
      <c r="C47" s="48"/>
      <c r="D47" s="48"/>
      <c r="E47" s="60"/>
      <c r="F47" s="61"/>
      <c r="G47" s="48"/>
      <c r="H47" s="48"/>
      <c r="I47" s="48"/>
      <c r="J47" s="48"/>
      <c r="K47" s="141" t="s">
        <v>46</v>
      </c>
      <c r="L47" s="142"/>
      <c r="M47" s="117">
        <v>5.5958918</v>
      </c>
      <c r="N47" s="117">
        <v>-1.0802631</v>
      </c>
      <c r="O47" s="57">
        <v>50</v>
      </c>
      <c r="P47" s="58">
        <f t="shared" si="3"/>
        <v>4.7541240887933</v>
      </c>
      <c r="Q47" s="59">
        <f t="shared" si="1"/>
        <v>45.340958392982564</v>
      </c>
      <c r="R47" s="59">
        <f t="shared" si="2"/>
        <v>54.659041607017436</v>
      </c>
      <c r="S47" s="10"/>
      <c r="T47" s="56"/>
      <c r="U47" s="56"/>
    </row>
    <row r="48" spans="2:21" ht="12.75" customHeight="1">
      <c r="B48" s="64"/>
      <c r="C48" s="48"/>
      <c r="D48" s="48"/>
      <c r="E48" s="60"/>
      <c r="F48" s="61"/>
      <c r="G48" s="48"/>
      <c r="H48" s="48"/>
      <c r="I48" s="48"/>
      <c r="J48" s="48"/>
      <c r="K48" s="139" t="s">
        <v>47</v>
      </c>
      <c r="L48" s="140"/>
      <c r="M48" s="117">
        <v>5.4252558</v>
      </c>
      <c r="N48" s="117">
        <v>-1.1116661</v>
      </c>
      <c r="O48" s="57">
        <v>50</v>
      </c>
      <c r="P48" s="58">
        <f t="shared" si="3"/>
        <v>3.683294962573592</v>
      </c>
      <c r="Q48" s="59">
        <f t="shared" si="1"/>
        <v>46.39037093667788</v>
      </c>
      <c r="R48" s="59">
        <f t="shared" si="2"/>
        <v>53.60962906332212</v>
      </c>
      <c r="S48" s="12"/>
      <c r="T48" s="56"/>
      <c r="U48" s="56"/>
    </row>
    <row r="49" spans="2:21" ht="12.75" customHeight="1">
      <c r="B49" s="64"/>
      <c r="C49" s="48"/>
      <c r="D49" s="48"/>
      <c r="E49" s="60"/>
      <c r="F49" s="61"/>
      <c r="G49" s="48"/>
      <c r="H49" s="48"/>
      <c r="I49" s="48"/>
      <c r="J49" s="48"/>
      <c r="K49" s="139" t="s">
        <v>48</v>
      </c>
      <c r="L49" s="140"/>
      <c r="M49" s="117">
        <v>5.212412</v>
      </c>
      <c r="N49" s="117">
        <v>-1.0976071</v>
      </c>
      <c r="O49" s="57">
        <v>50</v>
      </c>
      <c r="P49" s="58">
        <f t="shared" si="3"/>
        <v>3.573135327256317</v>
      </c>
      <c r="Q49" s="59">
        <f t="shared" si="1"/>
        <v>46.49832737928881</v>
      </c>
      <c r="R49" s="59">
        <f t="shared" si="2"/>
        <v>53.50167262071119</v>
      </c>
      <c r="S49" s="12"/>
      <c r="T49" s="56"/>
      <c r="U49" s="56"/>
    </row>
    <row r="50" spans="2:21" ht="12.75" customHeight="1">
      <c r="B50" s="64"/>
      <c r="C50" s="48"/>
      <c r="D50" s="48"/>
      <c r="E50" s="60"/>
      <c r="F50" s="61"/>
      <c r="G50" s="48"/>
      <c r="H50" s="48"/>
      <c r="I50" s="48"/>
      <c r="J50" s="48"/>
      <c r="K50" s="139" t="s">
        <v>49</v>
      </c>
      <c r="L50" s="140"/>
      <c r="M50" s="117">
        <v>6.0990148</v>
      </c>
      <c r="N50" s="117">
        <v>-1.1197943</v>
      </c>
      <c r="O50" s="57">
        <v>50</v>
      </c>
      <c r="P50" s="58">
        <f t="shared" si="3"/>
        <v>4.93678624061534</v>
      </c>
      <c r="Q50" s="59">
        <f t="shared" si="1"/>
        <v>45.16194948419697</v>
      </c>
      <c r="R50" s="59">
        <f t="shared" si="2"/>
        <v>54.83805051580303</v>
      </c>
      <c r="S50" s="12"/>
      <c r="T50" s="56"/>
      <c r="U50" s="56"/>
    </row>
    <row r="51" spans="2:21" ht="12.75" customHeight="1">
      <c r="B51" s="48"/>
      <c r="C51" s="48"/>
      <c r="D51" s="48"/>
      <c r="E51" s="60"/>
      <c r="F51" s="61"/>
      <c r="G51" s="48"/>
      <c r="H51" s="48"/>
      <c r="I51" s="48"/>
      <c r="J51" s="48"/>
      <c r="K51" s="139" t="s">
        <v>50</v>
      </c>
      <c r="L51" s="140"/>
      <c r="M51" s="117">
        <v>5.0380195</v>
      </c>
      <c r="N51" s="117">
        <v>-1.0910672</v>
      </c>
      <c r="O51" s="57">
        <v>50</v>
      </c>
      <c r="P51" s="58">
        <f t="shared" si="3"/>
        <v>3.3927043179893124</v>
      </c>
      <c r="Q51" s="59">
        <f t="shared" si="1"/>
        <v>46.675149768370474</v>
      </c>
      <c r="R51" s="59">
        <f t="shared" si="2"/>
        <v>53.324850231629526</v>
      </c>
      <c r="S51" s="12"/>
      <c r="T51" s="56"/>
      <c r="U51" s="56"/>
    </row>
    <row r="52" spans="2:21" ht="12.75" customHeight="1">
      <c r="B52" s="64"/>
      <c r="C52" s="48"/>
      <c r="D52" s="48"/>
      <c r="E52" s="60"/>
      <c r="F52" s="61"/>
      <c r="G52" s="48"/>
      <c r="H52" s="48"/>
      <c r="I52" s="48"/>
      <c r="J52" s="48"/>
      <c r="K52" s="141" t="s">
        <v>51</v>
      </c>
      <c r="L52" s="142"/>
      <c r="M52" s="117">
        <v>6.2190402</v>
      </c>
      <c r="N52" s="117">
        <v>-1.1182634</v>
      </c>
      <c r="O52" s="57">
        <v>50</v>
      </c>
      <c r="P52" s="58">
        <f t="shared" si="3"/>
        <v>5.285722196393015</v>
      </c>
      <c r="Q52" s="59">
        <f t="shared" si="1"/>
        <v>44.81999224753484</v>
      </c>
      <c r="R52" s="59">
        <f t="shared" si="2"/>
        <v>55.18000775246516</v>
      </c>
      <c r="S52" s="10"/>
      <c r="T52" s="56"/>
      <c r="U52" s="56"/>
    </row>
    <row r="53" spans="2:21" ht="12.75" customHeight="1">
      <c r="B53" s="64"/>
      <c r="C53" s="48"/>
      <c r="D53" s="48"/>
      <c r="E53" s="60"/>
      <c r="F53" s="61"/>
      <c r="G53" s="48"/>
      <c r="H53" s="48"/>
      <c r="I53" s="48"/>
      <c r="J53" s="48"/>
      <c r="K53" s="139" t="s">
        <v>52</v>
      </c>
      <c r="L53" s="140"/>
      <c r="M53" s="117">
        <v>5.3049408</v>
      </c>
      <c r="N53" s="117">
        <v>-1.1694164</v>
      </c>
      <c r="O53" s="57">
        <v>50</v>
      </c>
      <c r="P53" s="58">
        <f t="shared" si="3"/>
        <v>2.5376222001716315</v>
      </c>
      <c r="Q53" s="59">
        <f t="shared" si="1"/>
        <v>47.5131302438318</v>
      </c>
      <c r="R53" s="59">
        <f t="shared" si="2"/>
        <v>52.4868697561682</v>
      </c>
      <c r="S53" s="12"/>
      <c r="T53" s="56"/>
      <c r="U53" s="56"/>
    </row>
    <row r="54" spans="2:21" ht="12.75" customHeight="1">
      <c r="B54" s="64"/>
      <c r="C54" s="48"/>
      <c r="D54" s="48"/>
      <c r="E54" s="60"/>
      <c r="F54" s="61"/>
      <c r="G54" s="48"/>
      <c r="H54" s="48"/>
      <c r="I54" s="48"/>
      <c r="J54" s="48"/>
      <c r="K54" s="139" t="s">
        <v>53</v>
      </c>
      <c r="L54" s="140"/>
      <c r="M54" s="117">
        <v>5.877963</v>
      </c>
      <c r="N54" s="117">
        <v>-1.1405138</v>
      </c>
      <c r="O54" s="57">
        <v>50</v>
      </c>
      <c r="P54" s="58">
        <f t="shared" si="3"/>
        <v>3.95151268105589</v>
      </c>
      <c r="Q54" s="59">
        <f t="shared" si="1"/>
        <v>46.127517572565225</v>
      </c>
      <c r="R54" s="59">
        <f t="shared" si="2"/>
        <v>53.872482427434775</v>
      </c>
      <c r="S54" s="12"/>
      <c r="T54" s="56"/>
      <c r="U54" s="56"/>
    </row>
    <row r="55" spans="2:21" ht="12.75" customHeight="1">
      <c r="B55" s="64"/>
      <c r="C55" s="48"/>
      <c r="D55" s="48"/>
      <c r="E55" s="60"/>
      <c r="F55" s="61"/>
      <c r="G55" s="48"/>
      <c r="H55" s="48"/>
      <c r="I55" s="48"/>
      <c r="J55" s="48"/>
      <c r="K55" s="139" t="s">
        <v>54</v>
      </c>
      <c r="L55" s="140"/>
      <c r="M55" s="117">
        <v>5.8775186</v>
      </c>
      <c r="N55" s="117">
        <v>-1.1452303</v>
      </c>
      <c r="O55" s="57">
        <v>50</v>
      </c>
      <c r="P55" s="58">
        <f t="shared" si="3"/>
        <v>3.851106542704436</v>
      </c>
      <c r="Q55" s="59">
        <f t="shared" si="1"/>
        <v>46.225915588149654</v>
      </c>
      <c r="R55" s="59">
        <f t="shared" si="2"/>
        <v>53.774084411850346</v>
      </c>
      <c r="S55" s="12"/>
      <c r="T55" s="56"/>
      <c r="U55" s="56"/>
    </row>
    <row r="56" spans="2:21" ht="12.75" customHeight="1">
      <c r="B56" s="64"/>
      <c r="C56" s="48"/>
      <c r="D56" s="48"/>
      <c r="E56" s="60"/>
      <c r="F56" s="61"/>
      <c r="G56" s="48"/>
      <c r="H56" s="48"/>
      <c r="I56" s="48"/>
      <c r="J56" s="48"/>
      <c r="K56" s="139" t="s">
        <v>55</v>
      </c>
      <c r="L56" s="140"/>
      <c r="M56" s="117">
        <v>6.7620426</v>
      </c>
      <c r="N56" s="117">
        <v>-1.1776342</v>
      </c>
      <c r="O56" s="57">
        <v>50</v>
      </c>
      <c r="P56" s="58">
        <f t="shared" si="3"/>
        <v>5.029502204563101</v>
      </c>
      <c r="Q56" s="59">
        <f t="shared" si="1"/>
        <v>45.07108783952816</v>
      </c>
      <c r="R56" s="59">
        <f t="shared" si="2"/>
        <v>54.92891216047184</v>
      </c>
      <c r="S56" s="12"/>
      <c r="T56" s="56"/>
      <c r="U56" s="56"/>
    </row>
    <row r="57" spans="2:21" ht="12.75" customHeight="1">
      <c r="B57" s="64"/>
      <c r="C57" s="48"/>
      <c r="D57" s="48"/>
      <c r="E57" s="60"/>
      <c r="F57" s="61"/>
      <c r="G57" s="48"/>
      <c r="H57" s="48"/>
      <c r="I57" s="48"/>
      <c r="J57" s="48"/>
      <c r="K57" s="139" t="s">
        <v>56</v>
      </c>
      <c r="L57" s="140"/>
      <c r="M57" s="117">
        <v>6.915706</v>
      </c>
      <c r="N57" s="117">
        <v>-1.1693314</v>
      </c>
      <c r="O57" s="57">
        <v>50</v>
      </c>
      <c r="P57" s="58">
        <f t="shared" si="3"/>
        <v>5.6806743057534135</v>
      </c>
      <c r="Q57" s="59">
        <f t="shared" si="1"/>
        <v>44.43293918036166</v>
      </c>
      <c r="R57" s="59">
        <f t="shared" si="2"/>
        <v>55.56706081963834</v>
      </c>
      <c r="S57" s="12"/>
      <c r="T57" s="56"/>
      <c r="U57" s="56"/>
    </row>
    <row r="58" spans="2:21" ht="12.75" customHeight="1">
      <c r="B58" s="64"/>
      <c r="C58" s="48"/>
      <c r="D58" s="48"/>
      <c r="E58" s="60"/>
      <c r="F58" s="61"/>
      <c r="G58" s="48"/>
      <c r="H58" s="48"/>
      <c r="I58" s="48"/>
      <c r="J58" s="48"/>
      <c r="K58" s="139" t="s">
        <v>57</v>
      </c>
      <c r="L58" s="140"/>
      <c r="M58" s="117">
        <v>6.0007772</v>
      </c>
      <c r="N58" s="117">
        <v>-1.1849935</v>
      </c>
      <c r="O58" s="57">
        <v>50</v>
      </c>
      <c r="P58" s="58">
        <f t="shared" si="3"/>
        <v>3.303145897874235</v>
      </c>
      <c r="Q58" s="59">
        <f t="shared" si="1"/>
        <v>46.76291702008325</v>
      </c>
      <c r="R58" s="59">
        <f t="shared" si="2"/>
        <v>53.23708297991675</v>
      </c>
      <c r="S58" s="12"/>
      <c r="T58" s="56"/>
      <c r="U58" s="56"/>
    </row>
    <row r="59" spans="2:21" ht="12.75" customHeight="1">
      <c r="B59" s="64"/>
      <c r="C59" s="48"/>
      <c r="D59" s="48"/>
      <c r="E59" s="60"/>
      <c r="F59" s="61"/>
      <c r="G59" s="48"/>
      <c r="H59" s="48"/>
      <c r="I59" s="48"/>
      <c r="J59" s="48"/>
      <c r="K59" s="139" t="s">
        <v>58</v>
      </c>
      <c r="L59" s="140"/>
      <c r="M59" s="117">
        <v>6.0317099</v>
      </c>
      <c r="N59" s="117">
        <v>-1.160683</v>
      </c>
      <c r="O59" s="57">
        <v>50</v>
      </c>
      <c r="P59" s="58">
        <f t="shared" si="3"/>
        <v>3.826148856210759</v>
      </c>
      <c r="Q59" s="59">
        <f t="shared" si="1"/>
        <v>46.250374120913456</v>
      </c>
      <c r="R59" s="59">
        <f t="shared" si="2"/>
        <v>53.749625879086544</v>
      </c>
      <c r="S59" s="12"/>
      <c r="T59" s="56"/>
      <c r="U59" s="56"/>
    </row>
    <row r="60" spans="2:21" ht="12.75" customHeight="1">
      <c r="B60" s="64"/>
      <c r="C60" s="48"/>
      <c r="D60" s="48"/>
      <c r="E60" s="60"/>
      <c r="F60" s="61"/>
      <c r="G60" s="48"/>
      <c r="H60" s="48"/>
      <c r="I60" s="48"/>
      <c r="J60" s="48"/>
      <c r="K60" s="139" t="s">
        <v>59</v>
      </c>
      <c r="L60" s="140"/>
      <c r="M60" s="117">
        <v>6.0009239</v>
      </c>
      <c r="N60" s="117">
        <v>-1.1480453</v>
      </c>
      <c r="O60" s="57">
        <v>50</v>
      </c>
      <c r="P60" s="58">
        <f t="shared" si="3"/>
        <v>4.034306164893182</v>
      </c>
      <c r="Q60" s="59">
        <f t="shared" si="1"/>
        <v>46.046379958404685</v>
      </c>
      <c r="R60" s="59">
        <f t="shared" si="2"/>
        <v>53.953620041595315</v>
      </c>
      <c r="S60" s="12"/>
      <c r="T60" s="56"/>
      <c r="U60" s="56"/>
    </row>
    <row r="61" spans="2:21" ht="12.75" customHeight="1">
      <c r="B61" s="48"/>
      <c r="C61" s="48"/>
      <c r="D61" s="48"/>
      <c r="E61" s="60"/>
      <c r="F61" s="61"/>
      <c r="G61" s="48"/>
      <c r="H61" s="48"/>
      <c r="I61" s="48"/>
      <c r="J61" s="48"/>
      <c r="K61" s="139" t="s">
        <v>60</v>
      </c>
      <c r="L61" s="140"/>
      <c r="M61" s="117">
        <v>5.9267191</v>
      </c>
      <c r="N61" s="117">
        <v>-1.1371071</v>
      </c>
      <c r="O61" s="57">
        <v>50</v>
      </c>
      <c r="P61" s="58">
        <f t="shared" si="3"/>
        <v>4.124341547404967</v>
      </c>
      <c r="Q61" s="59">
        <f t="shared" si="1"/>
        <v>45.95814528354313</v>
      </c>
      <c r="R61" s="59">
        <f t="shared" si="2"/>
        <v>54.04185471645687</v>
      </c>
      <c r="S61" s="12"/>
      <c r="T61" s="56"/>
      <c r="U61" s="56"/>
    </row>
    <row r="62" spans="2:21" ht="12.75" customHeight="1">
      <c r="B62" s="64"/>
      <c r="C62" s="48"/>
      <c r="D62" s="48"/>
      <c r="E62" s="60"/>
      <c r="F62" s="61"/>
      <c r="G62" s="48"/>
      <c r="H62" s="48"/>
      <c r="I62" s="48"/>
      <c r="J62" s="48"/>
      <c r="K62" s="141" t="s">
        <v>61</v>
      </c>
      <c r="L62" s="142"/>
      <c r="M62" s="117">
        <v>5.8263837</v>
      </c>
      <c r="N62" s="117">
        <v>-1.0818573</v>
      </c>
      <c r="O62" s="57">
        <v>50</v>
      </c>
      <c r="P62" s="58">
        <f t="shared" si="3"/>
        <v>5.28902529850515</v>
      </c>
      <c r="Q62" s="59">
        <f t="shared" si="1"/>
        <v>44.81675520746495</v>
      </c>
      <c r="R62" s="59">
        <f t="shared" si="2"/>
        <v>55.18324479253505</v>
      </c>
      <c r="S62" s="10"/>
      <c r="T62" s="56"/>
      <c r="U62" s="56"/>
    </row>
    <row r="63" spans="2:21" ht="12.75" customHeight="1">
      <c r="B63" s="64"/>
      <c r="C63" s="48"/>
      <c r="D63" s="48"/>
      <c r="E63" s="60"/>
      <c r="F63" s="61"/>
      <c r="G63" s="48"/>
      <c r="H63" s="48"/>
      <c r="I63" s="48"/>
      <c r="J63" s="48"/>
      <c r="K63" s="139" t="s">
        <v>179</v>
      </c>
      <c r="L63" s="140"/>
      <c r="M63" s="117">
        <v>5.5965967</v>
      </c>
      <c r="N63" s="117">
        <v>-1.1331812</v>
      </c>
      <c r="O63" s="57">
        <v>50</v>
      </c>
      <c r="P63" s="58">
        <f t="shared" si="3"/>
        <v>3.5718507040319305</v>
      </c>
      <c r="Q63" s="59">
        <f t="shared" si="1"/>
        <v>46.499586310048706</v>
      </c>
      <c r="R63" s="59">
        <f t="shared" si="2"/>
        <v>53.500413689951294</v>
      </c>
      <c r="S63" s="12"/>
      <c r="T63" s="56"/>
      <c r="U63" s="56"/>
    </row>
    <row r="64" spans="2:21" ht="12.75" customHeight="1">
      <c r="B64" s="64"/>
      <c r="C64" s="48"/>
      <c r="D64" s="48"/>
      <c r="E64" s="60"/>
      <c r="F64" s="61"/>
      <c r="G64" s="48"/>
      <c r="H64" s="48"/>
      <c r="I64" s="48"/>
      <c r="J64" s="48"/>
      <c r="K64" s="139" t="s">
        <v>62</v>
      </c>
      <c r="L64" s="140"/>
      <c r="M64" s="117">
        <v>5.8908452</v>
      </c>
      <c r="N64" s="117">
        <v>-1.1080746</v>
      </c>
      <c r="O64" s="57">
        <v>50</v>
      </c>
      <c r="P64" s="58">
        <f t="shared" si="3"/>
        <v>4.739975840223748</v>
      </c>
      <c r="Q64" s="59">
        <f t="shared" si="1"/>
        <v>45.35482367658073</v>
      </c>
      <c r="R64" s="59">
        <f t="shared" si="2"/>
        <v>54.64517632341927</v>
      </c>
      <c r="S64" s="12"/>
      <c r="T64" s="56"/>
      <c r="U64" s="56"/>
    </row>
    <row r="65" spans="2:21" ht="12.75" customHeight="1">
      <c r="B65" s="64"/>
      <c r="C65" s="48"/>
      <c r="D65" s="48"/>
      <c r="E65" s="60"/>
      <c r="F65" s="61"/>
      <c r="G65" s="48"/>
      <c r="H65" s="48"/>
      <c r="I65" s="48"/>
      <c r="J65" s="48"/>
      <c r="K65" s="139" t="s">
        <v>63</v>
      </c>
      <c r="L65" s="140"/>
      <c r="M65" s="117">
        <v>5.4926947</v>
      </c>
      <c r="N65" s="117">
        <v>-1.0815154</v>
      </c>
      <c r="O65" s="57">
        <v>50</v>
      </c>
      <c r="P65" s="58">
        <f t="shared" si="3"/>
        <v>4.484554306836883</v>
      </c>
      <c r="Q65" s="59">
        <f t="shared" si="1"/>
        <v>45.605136779299855</v>
      </c>
      <c r="R65" s="59">
        <f t="shared" si="2"/>
        <v>54.394863220700145</v>
      </c>
      <c r="S65" s="12"/>
      <c r="T65" s="56"/>
      <c r="U65" s="56"/>
    </row>
    <row r="66" spans="2:21" ht="12.75" customHeight="1">
      <c r="B66" s="64"/>
      <c r="C66" s="48"/>
      <c r="D66" s="48"/>
      <c r="E66" s="60"/>
      <c r="F66" s="61"/>
      <c r="G66" s="48"/>
      <c r="H66" s="48"/>
      <c r="I66" s="48"/>
      <c r="J66" s="48"/>
      <c r="K66" s="139" t="s">
        <v>64</v>
      </c>
      <c r="L66" s="140"/>
      <c r="M66" s="117">
        <v>7.0235136</v>
      </c>
      <c r="N66" s="117">
        <v>-1.1790313</v>
      </c>
      <c r="O66" s="57">
        <v>50</v>
      </c>
      <c r="P66" s="58">
        <f t="shared" si="3"/>
        <v>5.688794471688899</v>
      </c>
      <c r="Q66" s="59">
        <f t="shared" si="1"/>
        <v>44.42498141774488</v>
      </c>
      <c r="R66" s="59">
        <f t="shared" si="2"/>
        <v>55.57501858225512</v>
      </c>
      <c r="S66" s="12"/>
      <c r="T66" s="56"/>
      <c r="U66" s="56"/>
    </row>
    <row r="67" spans="2:21" ht="12.75" customHeight="1">
      <c r="B67" s="64"/>
      <c r="C67" s="48"/>
      <c r="D67" s="48"/>
      <c r="E67" s="60"/>
      <c r="F67" s="61"/>
      <c r="G67" s="48"/>
      <c r="H67" s="48"/>
      <c r="I67" s="48"/>
      <c r="J67" s="48"/>
      <c r="K67" s="139" t="s">
        <v>65</v>
      </c>
      <c r="L67" s="140"/>
      <c r="M67" s="117">
        <v>5.7336161</v>
      </c>
      <c r="N67" s="117">
        <v>-1.1208585</v>
      </c>
      <c r="O67" s="57">
        <v>50</v>
      </c>
      <c r="P67" s="58">
        <f t="shared" si="3"/>
        <v>4.088826489040575</v>
      </c>
      <c r="Q67" s="59">
        <f t="shared" si="1"/>
        <v>45.99295004074024</v>
      </c>
      <c r="R67" s="59">
        <f t="shared" si="2"/>
        <v>54.00704995925976</v>
      </c>
      <c r="S67" s="12"/>
      <c r="T67" s="56"/>
      <c r="U67" s="56"/>
    </row>
    <row r="68" spans="2:21" ht="12.75" customHeight="1">
      <c r="B68" s="64"/>
      <c r="C68" s="48"/>
      <c r="D68" s="48"/>
      <c r="E68" s="60"/>
      <c r="F68" s="61"/>
      <c r="G68" s="48"/>
      <c r="H68" s="48"/>
      <c r="I68" s="48"/>
      <c r="J68" s="48"/>
      <c r="K68" s="139" t="s">
        <v>66</v>
      </c>
      <c r="L68" s="140"/>
      <c r="M68" s="117">
        <v>5.7788248</v>
      </c>
      <c r="N68" s="117">
        <v>-1.125074</v>
      </c>
      <c r="O68" s="57">
        <v>50</v>
      </c>
      <c r="P68" s="58">
        <f t="shared" si="3"/>
        <v>4.088004563475295</v>
      </c>
      <c r="Q68" s="59">
        <f t="shared" si="1"/>
        <v>45.993755527794214</v>
      </c>
      <c r="R68" s="59">
        <f t="shared" si="2"/>
        <v>54.006244472205786</v>
      </c>
      <c r="S68" s="12"/>
      <c r="T68" s="56"/>
      <c r="U68" s="56"/>
    </row>
    <row r="69" spans="2:21" ht="12.75" customHeight="1">
      <c r="B69" s="64"/>
      <c r="C69" s="48"/>
      <c r="D69" s="48"/>
      <c r="E69" s="60"/>
      <c r="F69" s="61"/>
      <c r="G69" s="48"/>
      <c r="H69" s="48"/>
      <c r="I69" s="48"/>
      <c r="J69" s="48"/>
      <c r="K69" s="139" t="s">
        <v>67</v>
      </c>
      <c r="L69" s="140"/>
      <c r="M69" s="117">
        <v>6.2874111</v>
      </c>
      <c r="N69" s="117">
        <v>-1.1786222</v>
      </c>
      <c r="O69" s="57">
        <v>50</v>
      </c>
      <c r="P69" s="58">
        <f t="shared" si="3"/>
        <v>3.9458338210465222</v>
      </c>
      <c r="Q69" s="59">
        <f t="shared" si="1"/>
        <v>46.13308285537441</v>
      </c>
      <c r="R69" s="59">
        <f t="shared" si="2"/>
        <v>53.86691714462559</v>
      </c>
      <c r="S69" s="12"/>
      <c r="T69" s="56"/>
      <c r="U69" s="56"/>
    </row>
    <row r="70" spans="2:21" ht="12.75" customHeight="1">
      <c r="B70" s="64"/>
      <c r="C70" s="48"/>
      <c r="D70" s="48"/>
      <c r="E70" s="60"/>
      <c r="F70" s="61"/>
      <c r="G70" s="48"/>
      <c r="H70" s="48"/>
      <c r="I70" s="48"/>
      <c r="J70" s="48"/>
      <c r="K70" s="139" t="s">
        <v>68</v>
      </c>
      <c r="L70" s="140"/>
      <c r="M70" s="117">
        <v>5.2365719</v>
      </c>
      <c r="N70" s="117">
        <v>-1.1401892</v>
      </c>
      <c r="O70" s="57">
        <v>50</v>
      </c>
      <c r="P70" s="58">
        <f t="shared" si="3"/>
        <v>2.872431727540865</v>
      </c>
      <c r="Q70" s="59">
        <f t="shared" si="1"/>
        <v>47.18501690700995</v>
      </c>
      <c r="R70" s="59">
        <f t="shared" si="2"/>
        <v>52.81498309299005</v>
      </c>
      <c r="S70" s="12"/>
      <c r="T70" s="56"/>
      <c r="U70" s="56"/>
    </row>
    <row r="71" spans="2:21" ht="12.75" customHeight="1">
      <c r="B71" s="64"/>
      <c r="C71" s="48"/>
      <c r="D71" s="48"/>
      <c r="E71" s="60"/>
      <c r="F71" s="61"/>
      <c r="G71" s="48"/>
      <c r="H71" s="48"/>
      <c r="I71" s="48"/>
      <c r="J71" s="48"/>
      <c r="K71" s="139" t="s">
        <v>69</v>
      </c>
      <c r="L71" s="140"/>
      <c r="M71" s="117">
        <v>5.312294</v>
      </c>
      <c r="N71" s="117">
        <v>-1.1212047</v>
      </c>
      <c r="O71" s="57">
        <v>50</v>
      </c>
      <c r="P71" s="58">
        <f aca="true" t="shared" si="4" ref="P71:P102">100*SQRT(EXP($M71+$N71*LN($O71*1000)))</f>
        <v>3.305950588463099</v>
      </c>
      <c r="Q71" s="59">
        <f t="shared" si="1"/>
        <v>46.76016842330616</v>
      </c>
      <c r="R71" s="59">
        <f t="shared" si="2"/>
        <v>53.23983157669384</v>
      </c>
      <c r="S71" s="12"/>
      <c r="T71" s="56"/>
      <c r="U71" s="56"/>
    </row>
    <row r="72" spans="2:21" ht="12.75" customHeight="1">
      <c r="B72" s="48"/>
      <c r="C72" s="48"/>
      <c r="D72" s="48"/>
      <c r="E72" s="60"/>
      <c r="F72" s="61"/>
      <c r="G72" s="48"/>
      <c r="H72" s="48"/>
      <c r="I72" s="48"/>
      <c r="J72" s="48"/>
      <c r="K72" s="139" t="s">
        <v>70</v>
      </c>
      <c r="L72" s="140"/>
      <c r="M72" s="117">
        <v>4.7478774</v>
      </c>
      <c r="N72" s="117">
        <v>-1.0846796</v>
      </c>
      <c r="O72" s="57">
        <v>50</v>
      </c>
      <c r="P72" s="58">
        <f t="shared" si="4"/>
        <v>3.0377359819403367</v>
      </c>
      <c r="Q72" s="59">
        <f aca="true" t="shared" si="5" ref="Q72:Q132">$O72-1.96*$P72*$O72/100</f>
        <v>47.02301873769847</v>
      </c>
      <c r="R72" s="59">
        <f aca="true" t="shared" si="6" ref="R72:R132">$O72+1.96*$P72*$O72/100</f>
        <v>52.97698126230153</v>
      </c>
      <c r="S72" s="12"/>
      <c r="T72" s="56"/>
      <c r="U72" s="56"/>
    </row>
    <row r="73" spans="2:21" ht="12.75" customHeight="1">
      <c r="B73" s="64"/>
      <c r="C73" s="48"/>
      <c r="D73" s="48"/>
      <c r="E73" s="60"/>
      <c r="F73" s="61"/>
      <c r="G73" s="48"/>
      <c r="H73" s="48"/>
      <c r="I73" s="48"/>
      <c r="J73" s="48"/>
      <c r="K73" s="141" t="s">
        <v>71</v>
      </c>
      <c r="L73" s="142"/>
      <c r="M73" s="117">
        <v>5.3417826</v>
      </c>
      <c r="N73" s="117">
        <v>-1.1023059</v>
      </c>
      <c r="O73" s="57">
        <v>50</v>
      </c>
      <c r="P73" s="58">
        <f t="shared" si="4"/>
        <v>3.716226479405137</v>
      </c>
      <c r="Q73" s="59">
        <f t="shared" si="5"/>
        <v>46.35809805018297</v>
      </c>
      <c r="R73" s="59">
        <f t="shared" si="6"/>
        <v>53.64190194981703</v>
      </c>
      <c r="S73" s="10"/>
      <c r="T73" s="56"/>
      <c r="U73" s="56"/>
    </row>
    <row r="74" spans="2:21" ht="12.75" customHeight="1">
      <c r="B74" s="64"/>
      <c r="C74" s="48"/>
      <c r="D74" s="48"/>
      <c r="E74" s="60"/>
      <c r="F74" s="61"/>
      <c r="G74" s="48"/>
      <c r="H74" s="48"/>
      <c r="I74" s="48"/>
      <c r="J74" s="48"/>
      <c r="K74" s="139" t="s">
        <v>72</v>
      </c>
      <c r="L74" s="140"/>
      <c r="M74" s="117">
        <v>5.3718714</v>
      </c>
      <c r="N74" s="117">
        <v>-1.1081558</v>
      </c>
      <c r="O74" s="57">
        <v>50</v>
      </c>
      <c r="P74" s="58">
        <f t="shared" si="4"/>
        <v>3.655035682092289</v>
      </c>
      <c r="Q74" s="59">
        <f t="shared" si="5"/>
        <v>46.41806503154956</v>
      </c>
      <c r="R74" s="59">
        <f t="shared" si="6"/>
        <v>53.58193496845044</v>
      </c>
      <c r="S74" s="12"/>
      <c r="T74" s="56"/>
      <c r="U74" s="56"/>
    </row>
    <row r="75" spans="2:21" ht="12.75" customHeight="1">
      <c r="B75" s="48"/>
      <c r="C75" s="48"/>
      <c r="D75" s="48"/>
      <c r="E75" s="60"/>
      <c r="F75" s="61"/>
      <c r="G75" s="48"/>
      <c r="H75" s="48"/>
      <c r="I75" s="48"/>
      <c r="J75" s="48"/>
      <c r="K75" s="139" t="s">
        <v>73</v>
      </c>
      <c r="L75" s="140"/>
      <c r="M75" s="117">
        <v>5.1213701</v>
      </c>
      <c r="N75" s="117">
        <v>-1.1012869</v>
      </c>
      <c r="O75" s="57">
        <v>50</v>
      </c>
      <c r="P75" s="58">
        <f t="shared" si="4"/>
        <v>3.3468352345797405</v>
      </c>
      <c r="Q75" s="59">
        <f t="shared" si="5"/>
        <v>46.72010147011186</v>
      </c>
      <c r="R75" s="59">
        <f t="shared" si="6"/>
        <v>53.27989852988814</v>
      </c>
      <c r="S75" s="12"/>
      <c r="T75" s="56"/>
      <c r="U75" s="56"/>
    </row>
    <row r="76" spans="2:21" ht="12.75" customHeight="1">
      <c r="B76" s="64"/>
      <c r="C76" s="48"/>
      <c r="D76" s="48"/>
      <c r="E76" s="60"/>
      <c r="F76" s="61"/>
      <c r="G76" s="48"/>
      <c r="H76" s="48"/>
      <c r="I76" s="48"/>
      <c r="J76" s="48"/>
      <c r="K76" s="141" t="s">
        <v>74</v>
      </c>
      <c r="L76" s="142"/>
      <c r="M76" s="117">
        <v>6.0010091</v>
      </c>
      <c r="N76" s="117">
        <v>-1.1332829</v>
      </c>
      <c r="O76" s="57">
        <v>50</v>
      </c>
      <c r="P76" s="58">
        <f t="shared" si="4"/>
        <v>4.369898927980016</v>
      </c>
      <c r="Q76" s="59">
        <f t="shared" si="5"/>
        <v>45.71749905057958</v>
      </c>
      <c r="R76" s="59">
        <f t="shared" si="6"/>
        <v>54.28250094942042</v>
      </c>
      <c r="S76" s="10"/>
      <c r="T76" s="56"/>
      <c r="U76" s="56"/>
    </row>
    <row r="77" spans="2:21" ht="12.75" customHeight="1">
      <c r="B77" s="64"/>
      <c r="C77" s="48"/>
      <c r="D77" s="48"/>
      <c r="E77" s="60"/>
      <c r="F77" s="61"/>
      <c r="G77" s="48"/>
      <c r="H77" s="48"/>
      <c r="I77" s="48"/>
      <c r="J77" s="48"/>
      <c r="K77" s="139" t="s">
        <v>75</v>
      </c>
      <c r="L77" s="140"/>
      <c r="M77" s="117">
        <v>5.6407692</v>
      </c>
      <c r="N77" s="117">
        <v>-1.13006</v>
      </c>
      <c r="O77" s="57">
        <v>50</v>
      </c>
      <c r="P77" s="58">
        <f t="shared" si="4"/>
        <v>3.71379944576512</v>
      </c>
      <c r="Q77" s="59">
        <f t="shared" si="5"/>
        <v>46.360476543150185</v>
      </c>
      <c r="R77" s="59">
        <f t="shared" si="6"/>
        <v>53.639523456849815</v>
      </c>
      <c r="S77" s="12"/>
      <c r="T77" s="56"/>
      <c r="U77" s="56"/>
    </row>
    <row r="78" spans="2:21" ht="12.75" customHeight="1">
      <c r="B78" s="64"/>
      <c r="C78" s="48"/>
      <c r="D78" s="48"/>
      <c r="E78" s="60"/>
      <c r="F78" s="61"/>
      <c r="G78" s="48"/>
      <c r="H78" s="48"/>
      <c r="I78" s="48"/>
      <c r="J78" s="48"/>
      <c r="K78" s="139" t="s">
        <v>76</v>
      </c>
      <c r="L78" s="140"/>
      <c r="M78" s="117">
        <v>6.5176851</v>
      </c>
      <c r="N78" s="117">
        <v>-1.1850367</v>
      </c>
      <c r="O78" s="57">
        <v>50</v>
      </c>
      <c r="P78" s="58">
        <f t="shared" si="4"/>
        <v>4.276331686707494</v>
      </c>
      <c r="Q78" s="59">
        <f t="shared" si="5"/>
        <v>45.809194947026654</v>
      </c>
      <c r="R78" s="59">
        <f t="shared" si="6"/>
        <v>54.190805052973346</v>
      </c>
      <c r="S78" s="12"/>
      <c r="T78" s="56"/>
      <c r="U78" s="56"/>
    </row>
    <row r="79" spans="2:21" ht="12.75" customHeight="1">
      <c r="B79" s="64"/>
      <c r="C79" s="48"/>
      <c r="D79" s="48"/>
      <c r="E79" s="60"/>
      <c r="F79" s="61"/>
      <c r="G79" s="48"/>
      <c r="H79" s="48"/>
      <c r="I79" s="48"/>
      <c r="J79" s="48"/>
      <c r="K79" s="139" t="s">
        <v>77</v>
      </c>
      <c r="L79" s="140"/>
      <c r="M79" s="117">
        <v>5.7291447</v>
      </c>
      <c r="N79" s="117">
        <v>-1.1423504</v>
      </c>
      <c r="O79" s="57">
        <v>50</v>
      </c>
      <c r="P79" s="58">
        <f t="shared" si="4"/>
        <v>3.631891222122463</v>
      </c>
      <c r="Q79" s="59">
        <f t="shared" si="5"/>
        <v>46.44074660231998</v>
      </c>
      <c r="R79" s="59">
        <f t="shared" si="6"/>
        <v>53.55925339768002</v>
      </c>
      <c r="S79" s="12"/>
      <c r="T79" s="56"/>
      <c r="U79" s="56"/>
    </row>
    <row r="80" spans="2:21" ht="12.75" customHeight="1">
      <c r="B80" s="48"/>
      <c r="C80" s="48"/>
      <c r="D80" s="48"/>
      <c r="E80" s="60"/>
      <c r="F80" s="61"/>
      <c r="G80" s="48"/>
      <c r="H80" s="48"/>
      <c r="I80" s="48"/>
      <c r="J80" s="48"/>
      <c r="K80" s="139" t="s">
        <v>78</v>
      </c>
      <c r="L80" s="140"/>
      <c r="M80" s="117">
        <v>6.1896786</v>
      </c>
      <c r="N80" s="117">
        <v>-1.2038458</v>
      </c>
      <c r="O80" s="57">
        <v>50</v>
      </c>
      <c r="P80" s="58">
        <f t="shared" si="4"/>
        <v>3.27833989166512</v>
      </c>
      <c r="Q80" s="59">
        <f t="shared" si="5"/>
        <v>46.787226906168186</v>
      </c>
      <c r="R80" s="59">
        <f t="shared" si="6"/>
        <v>53.212773093831814</v>
      </c>
      <c r="S80" s="12"/>
      <c r="T80" s="56"/>
      <c r="U80" s="56"/>
    </row>
    <row r="81" spans="2:21" ht="12.75" customHeight="1">
      <c r="B81" s="64"/>
      <c r="C81" s="48"/>
      <c r="D81" s="48"/>
      <c r="E81" s="60"/>
      <c r="F81" s="61"/>
      <c r="G81" s="48"/>
      <c r="H81" s="48"/>
      <c r="I81" s="48"/>
      <c r="J81" s="48"/>
      <c r="K81" s="139" t="s">
        <v>148</v>
      </c>
      <c r="L81" s="140"/>
      <c r="M81" s="117">
        <v>5.1058517</v>
      </c>
      <c r="N81" s="117">
        <v>-1.1283778</v>
      </c>
      <c r="O81" s="57">
        <v>50</v>
      </c>
      <c r="P81" s="58">
        <f t="shared" si="4"/>
        <v>2.868236059666706</v>
      </c>
      <c r="Q81" s="59">
        <f t="shared" si="5"/>
        <v>47.18912866152663</v>
      </c>
      <c r="R81" s="59">
        <f t="shared" si="6"/>
        <v>52.81087133847337</v>
      </c>
      <c r="S81" s="12"/>
      <c r="T81" s="56"/>
      <c r="U81" s="56"/>
    </row>
    <row r="82" spans="2:21" ht="12.75" customHeight="1">
      <c r="B82" s="64"/>
      <c r="C82" s="48"/>
      <c r="D82" s="48"/>
      <c r="E82" s="60"/>
      <c r="F82" s="61"/>
      <c r="G82" s="48"/>
      <c r="H82" s="48"/>
      <c r="I82" s="48"/>
      <c r="J82" s="48"/>
      <c r="K82" s="141" t="s">
        <v>79</v>
      </c>
      <c r="L82" s="142"/>
      <c r="M82" s="117">
        <v>6.2634394</v>
      </c>
      <c r="N82" s="117">
        <v>-1.0839427</v>
      </c>
      <c r="O82" s="57">
        <v>50</v>
      </c>
      <c r="P82" s="58">
        <f t="shared" si="4"/>
        <v>6.507009903484022</v>
      </c>
      <c r="Q82" s="59">
        <f t="shared" si="5"/>
        <v>43.62313029458566</v>
      </c>
      <c r="R82" s="59">
        <f t="shared" si="6"/>
        <v>56.37686970541434</v>
      </c>
      <c r="S82" s="10"/>
      <c r="T82" s="56"/>
      <c r="U82" s="56"/>
    </row>
    <row r="83" spans="2:21" ht="12.75" customHeight="1">
      <c r="B83" s="64"/>
      <c r="C83" s="48"/>
      <c r="D83" s="48"/>
      <c r="E83" s="60"/>
      <c r="F83" s="61"/>
      <c r="G83" s="48"/>
      <c r="H83" s="48"/>
      <c r="I83" s="48"/>
      <c r="J83" s="48"/>
      <c r="K83" s="139" t="s">
        <v>80</v>
      </c>
      <c r="L83" s="140"/>
      <c r="M83" s="117">
        <v>5.6882271</v>
      </c>
      <c r="N83" s="117">
        <v>-1.1034816</v>
      </c>
      <c r="O83" s="57">
        <v>50</v>
      </c>
      <c r="P83" s="58">
        <f t="shared" si="4"/>
        <v>4.3910597968052</v>
      </c>
      <c r="Q83" s="59">
        <f t="shared" si="5"/>
        <v>45.69676139913091</v>
      </c>
      <c r="R83" s="59">
        <f t="shared" si="6"/>
        <v>54.30323860086909</v>
      </c>
      <c r="S83" s="12"/>
      <c r="T83" s="56"/>
      <c r="U83" s="56"/>
    </row>
    <row r="84" spans="2:21" ht="12.75" customHeight="1">
      <c r="B84" s="64"/>
      <c r="C84" s="48"/>
      <c r="D84" s="48"/>
      <c r="E84" s="60"/>
      <c r="F84" s="61"/>
      <c r="G84" s="48"/>
      <c r="H84" s="48"/>
      <c r="I84" s="48"/>
      <c r="J84" s="48"/>
      <c r="K84" s="139" t="s">
        <v>81</v>
      </c>
      <c r="L84" s="140"/>
      <c r="M84" s="117">
        <v>4.8332822</v>
      </c>
      <c r="N84" s="117">
        <v>-1.1281277</v>
      </c>
      <c r="O84" s="57">
        <v>50</v>
      </c>
      <c r="P84" s="58">
        <f t="shared" si="4"/>
        <v>2.5061945590160937</v>
      </c>
      <c r="Q84" s="59">
        <f t="shared" si="5"/>
        <v>47.543929332164225</v>
      </c>
      <c r="R84" s="59">
        <f t="shared" si="6"/>
        <v>52.456070667835775</v>
      </c>
      <c r="S84" s="12"/>
      <c r="T84" s="56"/>
      <c r="U84" s="56"/>
    </row>
    <row r="85" spans="2:21" ht="12.75" customHeight="1">
      <c r="B85" s="64"/>
      <c r="C85" s="48"/>
      <c r="D85" s="48"/>
      <c r="E85" s="60"/>
      <c r="F85" s="61"/>
      <c r="G85" s="48"/>
      <c r="H85" s="48"/>
      <c r="I85" s="48"/>
      <c r="J85" s="48"/>
      <c r="K85" s="139" t="s">
        <v>82</v>
      </c>
      <c r="L85" s="140"/>
      <c r="M85" s="117">
        <v>6.5268971</v>
      </c>
      <c r="N85" s="117">
        <v>-1.1028887</v>
      </c>
      <c r="O85" s="57">
        <v>50</v>
      </c>
      <c r="P85" s="58">
        <f t="shared" si="4"/>
        <v>6.700037562988157</v>
      </c>
      <c r="Q85" s="59">
        <f t="shared" si="5"/>
        <v>43.433963188271605</v>
      </c>
      <c r="R85" s="59">
        <f t="shared" si="6"/>
        <v>56.566036811728395</v>
      </c>
      <c r="S85" s="12"/>
      <c r="T85" s="56"/>
      <c r="U85" s="56"/>
    </row>
    <row r="86" spans="2:21" ht="12.75" customHeight="1">
      <c r="B86" s="48"/>
      <c r="C86" s="48"/>
      <c r="D86" s="48"/>
      <c r="E86" s="60"/>
      <c r="F86" s="61"/>
      <c r="G86" s="48"/>
      <c r="H86" s="48"/>
      <c r="I86" s="48"/>
      <c r="J86" s="48"/>
      <c r="K86" s="139" t="s">
        <v>83</v>
      </c>
      <c r="L86" s="140"/>
      <c r="M86" s="117">
        <v>6.0228406</v>
      </c>
      <c r="N86" s="117">
        <v>-1.1030605</v>
      </c>
      <c r="O86" s="57">
        <v>50</v>
      </c>
      <c r="P86" s="58">
        <f t="shared" si="4"/>
        <v>5.202584200839503</v>
      </c>
      <c r="Q86" s="59">
        <f t="shared" si="5"/>
        <v>44.901467483177285</v>
      </c>
      <c r="R86" s="59">
        <f t="shared" si="6"/>
        <v>55.098532516822715</v>
      </c>
      <c r="S86" s="12"/>
      <c r="T86" s="56"/>
      <c r="U86" s="56"/>
    </row>
    <row r="87" spans="2:21" ht="12.75" customHeight="1">
      <c r="B87" s="64"/>
      <c r="C87" s="48"/>
      <c r="D87" s="48"/>
      <c r="E87" s="60"/>
      <c r="F87" s="61"/>
      <c r="G87" s="48"/>
      <c r="H87" s="48"/>
      <c r="I87" s="48"/>
      <c r="J87" s="48"/>
      <c r="K87" s="139" t="s">
        <v>84</v>
      </c>
      <c r="L87" s="140"/>
      <c r="M87" s="117">
        <v>5.7111934</v>
      </c>
      <c r="N87" s="117">
        <v>-1.0680946</v>
      </c>
      <c r="O87" s="57">
        <v>50</v>
      </c>
      <c r="P87" s="58">
        <f t="shared" si="4"/>
        <v>5.37895171459606</v>
      </c>
      <c r="Q87" s="59">
        <f t="shared" si="5"/>
        <v>44.72862731969586</v>
      </c>
      <c r="R87" s="59">
        <f t="shared" si="6"/>
        <v>55.27137268030414</v>
      </c>
      <c r="S87" s="12"/>
      <c r="T87" s="56"/>
      <c r="U87" s="56"/>
    </row>
    <row r="88" spans="2:21" ht="12.75" customHeight="1">
      <c r="B88" s="64"/>
      <c r="C88" s="48"/>
      <c r="D88" s="48"/>
      <c r="E88" s="60"/>
      <c r="F88" s="61"/>
      <c r="G88" s="48"/>
      <c r="H88" s="48"/>
      <c r="I88" s="48"/>
      <c r="J88" s="48"/>
      <c r="K88" s="141" t="s">
        <v>85</v>
      </c>
      <c r="L88" s="142"/>
      <c r="M88" s="117">
        <v>5.4723148</v>
      </c>
      <c r="N88" s="117">
        <v>-1.0634783</v>
      </c>
      <c r="O88" s="57">
        <v>50</v>
      </c>
      <c r="P88" s="58">
        <f t="shared" si="4"/>
        <v>4.894087666159673</v>
      </c>
      <c r="Q88" s="59">
        <f t="shared" si="5"/>
        <v>45.20379408716352</v>
      </c>
      <c r="R88" s="59">
        <f t="shared" si="6"/>
        <v>54.79620591283648</v>
      </c>
      <c r="S88" s="10"/>
      <c r="T88" s="56"/>
      <c r="U88" s="56"/>
    </row>
    <row r="89" spans="2:21" ht="12.75" customHeight="1">
      <c r="B89" s="64"/>
      <c r="C89" s="48"/>
      <c r="D89" s="48"/>
      <c r="E89" s="60"/>
      <c r="F89" s="61"/>
      <c r="G89" s="48"/>
      <c r="H89" s="48"/>
      <c r="I89" s="48"/>
      <c r="J89" s="48"/>
      <c r="K89" s="139" t="s">
        <v>86</v>
      </c>
      <c r="L89" s="140"/>
      <c r="M89" s="117">
        <v>5.7507265</v>
      </c>
      <c r="N89" s="117">
        <v>-1.118438</v>
      </c>
      <c r="O89" s="57">
        <v>50</v>
      </c>
      <c r="P89" s="58">
        <f t="shared" si="4"/>
        <v>4.178314115619343</v>
      </c>
      <c r="Q89" s="59">
        <f t="shared" si="5"/>
        <v>45.905252166693046</v>
      </c>
      <c r="R89" s="59">
        <f t="shared" si="6"/>
        <v>54.094747833306954</v>
      </c>
      <c r="S89" s="12"/>
      <c r="T89" s="56"/>
      <c r="U89" s="56"/>
    </row>
    <row r="90" spans="2:21" ht="12.75" customHeight="1">
      <c r="B90" s="64"/>
      <c r="C90" s="48"/>
      <c r="D90" s="48"/>
      <c r="E90" s="60"/>
      <c r="F90" s="61"/>
      <c r="G90" s="48"/>
      <c r="H90" s="48"/>
      <c r="I90" s="48"/>
      <c r="J90" s="48"/>
      <c r="K90" s="139" t="s">
        <v>87</v>
      </c>
      <c r="L90" s="140"/>
      <c r="M90" s="117">
        <v>5.8390312</v>
      </c>
      <c r="N90" s="117">
        <v>-1.1534651</v>
      </c>
      <c r="O90" s="57">
        <v>50</v>
      </c>
      <c r="P90" s="58">
        <f t="shared" si="4"/>
        <v>3.6131048270072195</v>
      </c>
      <c r="Q90" s="59">
        <f t="shared" si="5"/>
        <v>46.45915726953292</v>
      </c>
      <c r="R90" s="59">
        <f t="shared" si="6"/>
        <v>53.54084273046708</v>
      </c>
      <c r="S90" s="12"/>
      <c r="T90" s="56"/>
      <c r="U90" s="56"/>
    </row>
    <row r="91" spans="2:21" ht="12.75" customHeight="1">
      <c r="B91" s="48"/>
      <c r="C91" s="48"/>
      <c r="D91" s="48"/>
      <c r="E91" s="60"/>
      <c r="F91" s="61"/>
      <c r="G91" s="48"/>
      <c r="H91" s="48"/>
      <c r="I91" s="48"/>
      <c r="J91" s="48"/>
      <c r="K91" s="139" t="s">
        <v>88</v>
      </c>
      <c r="L91" s="140"/>
      <c r="M91" s="117">
        <v>5.5525815</v>
      </c>
      <c r="N91" s="117">
        <v>-1.0926459</v>
      </c>
      <c r="O91" s="57">
        <v>50</v>
      </c>
      <c r="P91" s="58">
        <f t="shared" si="4"/>
        <v>4.350834845982016</v>
      </c>
      <c r="Q91" s="59">
        <f t="shared" si="5"/>
        <v>45.736181850937626</v>
      </c>
      <c r="R91" s="59">
        <f t="shared" si="6"/>
        <v>54.263818149062374</v>
      </c>
      <c r="S91" s="12"/>
      <c r="T91" s="56"/>
      <c r="U91" s="56"/>
    </row>
    <row r="92" spans="2:21" ht="12.75" customHeight="1">
      <c r="B92" s="64"/>
      <c r="C92" s="48"/>
      <c r="D92" s="48"/>
      <c r="E92" s="60"/>
      <c r="F92" s="61"/>
      <c r="G92" s="48"/>
      <c r="H92" s="48"/>
      <c r="I92" s="48"/>
      <c r="J92" s="48"/>
      <c r="K92" s="139" t="s">
        <v>89</v>
      </c>
      <c r="L92" s="140"/>
      <c r="M92" s="117">
        <v>5.7303067</v>
      </c>
      <c r="N92" s="117">
        <v>-1.0930154</v>
      </c>
      <c r="O92" s="57">
        <v>50</v>
      </c>
      <c r="P92" s="58">
        <f t="shared" si="4"/>
        <v>4.745664152895206</v>
      </c>
      <c r="Q92" s="59">
        <f t="shared" si="5"/>
        <v>45.3492491301627</v>
      </c>
      <c r="R92" s="59">
        <f t="shared" si="6"/>
        <v>54.6507508698373</v>
      </c>
      <c r="S92" s="12"/>
      <c r="T92" s="56"/>
      <c r="U92" s="56"/>
    </row>
    <row r="93" spans="2:21" ht="12.75" customHeight="1">
      <c r="B93" s="64"/>
      <c r="C93" s="48"/>
      <c r="D93" s="48"/>
      <c r="E93" s="60"/>
      <c r="F93" s="61"/>
      <c r="G93" s="48"/>
      <c r="H93" s="48"/>
      <c r="I93" s="48"/>
      <c r="J93" s="48"/>
      <c r="K93" s="141" t="s">
        <v>90</v>
      </c>
      <c r="L93" s="142"/>
      <c r="M93" s="117">
        <v>4.5212245</v>
      </c>
      <c r="N93" s="117">
        <v>-1.0672647</v>
      </c>
      <c r="O93" s="57">
        <v>50</v>
      </c>
      <c r="P93" s="58">
        <f t="shared" si="4"/>
        <v>2.9802247692605004</v>
      </c>
      <c r="Q93" s="59">
        <f t="shared" si="5"/>
        <v>47.07937972612471</v>
      </c>
      <c r="R93" s="59">
        <f t="shared" si="6"/>
        <v>52.92062027387529</v>
      </c>
      <c r="S93" s="10"/>
      <c r="T93" s="56"/>
      <c r="U93" s="56"/>
    </row>
    <row r="94" spans="2:21" ht="12.75" customHeight="1">
      <c r="B94" s="48"/>
      <c r="C94" s="48"/>
      <c r="D94" s="48"/>
      <c r="E94" s="60"/>
      <c r="F94" s="61"/>
      <c r="G94" s="48"/>
      <c r="H94" s="48"/>
      <c r="I94" s="48"/>
      <c r="J94" s="48"/>
      <c r="K94" s="139" t="s">
        <v>91</v>
      </c>
      <c r="L94" s="140"/>
      <c r="M94" s="117">
        <v>4.3908538</v>
      </c>
      <c r="N94" s="117">
        <v>-1.0431017</v>
      </c>
      <c r="O94" s="57">
        <v>50</v>
      </c>
      <c r="P94" s="58">
        <f t="shared" si="4"/>
        <v>3.182071898187453</v>
      </c>
      <c r="Q94" s="59">
        <f t="shared" si="5"/>
        <v>46.881569539776294</v>
      </c>
      <c r="R94" s="59">
        <f t="shared" si="6"/>
        <v>53.118430460223706</v>
      </c>
      <c r="S94" s="12"/>
      <c r="T94" s="56"/>
      <c r="U94" s="56"/>
    </row>
    <row r="95" spans="2:21" ht="12.75" customHeight="1">
      <c r="B95" s="64"/>
      <c r="C95" s="48"/>
      <c r="D95" s="48"/>
      <c r="E95" s="60"/>
      <c r="F95" s="61"/>
      <c r="G95" s="48"/>
      <c r="H95" s="48"/>
      <c r="I95" s="48"/>
      <c r="J95" s="48"/>
      <c r="K95" s="139" t="s">
        <v>92</v>
      </c>
      <c r="L95" s="140"/>
      <c r="M95" s="117">
        <v>4.5743109</v>
      </c>
      <c r="N95" s="117">
        <v>-1.129629</v>
      </c>
      <c r="O95" s="57">
        <v>50</v>
      </c>
      <c r="P95" s="58">
        <f t="shared" si="4"/>
        <v>2.183999817167279</v>
      </c>
      <c r="Q95" s="59">
        <f t="shared" si="5"/>
        <v>47.85968017917607</v>
      </c>
      <c r="R95" s="59">
        <f t="shared" si="6"/>
        <v>52.14031982082393</v>
      </c>
      <c r="S95" s="12"/>
      <c r="T95" s="56"/>
      <c r="U95" s="56"/>
    </row>
    <row r="96" spans="2:21" ht="12.75" customHeight="1">
      <c r="B96" s="64"/>
      <c r="C96" s="48"/>
      <c r="D96" s="48"/>
      <c r="E96" s="60"/>
      <c r="F96" s="61"/>
      <c r="G96" s="48"/>
      <c r="H96" s="48"/>
      <c r="I96" s="48"/>
      <c r="J96" s="48"/>
      <c r="K96" s="141" t="s">
        <v>93</v>
      </c>
      <c r="L96" s="142"/>
      <c r="M96" s="117">
        <v>5.7274883</v>
      </c>
      <c r="N96" s="117">
        <v>-1.0468726</v>
      </c>
      <c r="O96" s="57">
        <v>50</v>
      </c>
      <c r="P96" s="58">
        <f t="shared" si="4"/>
        <v>6.082705764118006</v>
      </c>
      <c r="Q96" s="59">
        <f t="shared" si="5"/>
        <v>44.03894835116435</v>
      </c>
      <c r="R96" s="59">
        <f t="shared" si="6"/>
        <v>55.96105164883565</v>
      </c>
      <c r="S96" s="10"/>
      <c r="T96" s="56"/>
      <c r="U96" s="56"/>
    </row>
    <row r="97" spans="2:21" ht="12.75" customHeight="1">
      <c r="B97" s="64"/>
      <c r="C97" s="48"/>
      <c r="D97" s="48"/>
      <c r="E97" s="60"/>
      <c r="F97" s="61"/>
      <c r="G97" s="48"/>
      <c r="H97" s="48"/>
      <c r="I97" s="48"/>
      <c r="J97" s="48"/>
      <c r="K97" s="139" t="s">
        <v>94</v>
      </c>
      <c r="L97" s="140"/>
      <c r="M97" s="117">
        <v>5.4862679</v>
      </c>
      <c r="N97" s="117">
        <v>-1.0238224</v>
      </c>
      <c r="O97" s="57">
        <v>50</v>
      </c>
      <c r="P97" s="58">
        <f t="shared" si="4"/>
        <v>6.107627810131028</v>
      </c>
      <c r="Q97" s="59">
        <f t="shared" si="5"/>
        <v>44.014524746071594</v>
      </c>
      <c r="R97" s="59">
        <f t="shared" si="6"/>
        <v>55.985475253928406</v>
      </c>
      <c r="S97" s="12"/>
      <c r="T97" s="56"/>
      <c r="U97" s="56"/>
    </row>
    <row r="98" spans="2:21" ht="12.75" customHeight="1">
      <c r="B98" s="64"/>
      <c r="C98" s="48"/>
      <c r="D98" s="48"/>
      <c r="E98" s="60"/>
      <c r="F98" s="61"/>
      <c r="G98" s="48"/>
      <c r="H98" s="48"/>
      <c r="I98" s="48"/>
      <c r="J98" s="48"/>
      <c r="K98" s="139" t="s">
        <v>95</v>
      </c>
      <c r="L98" s="140"/>
      <c r="M98" s="117">
        <v>5.5669399</v>
      </c>
      <c r="N98" s="117">
        <v>-1.0708489</v>
      </c>
      <c r="O98" s="57">
        <v>50</v>
      </c>
      <c r="P98" s="58">
        <f t="shared" si="4"/>
        <v>4.930627682598746</v>
      </c>
      <c r="Q98" s="59">
        <f t="shared" si="5"/>
        <v>45.16798487105323</v>
      </c>
      <c r="R98" s="59">
        <f t="shared" si="6"/>
        <v>54.83201512894677</v>
      </c>
      <c r="S98" s="12"/>
      <c r="T98" s="56"/>
      <c r="U98" s="56"/>
    </row>
    <row r="99" spans="2:21" ht="12.75" customHeight="1">
      <c r="B99" s="64"/>
      <c r="C99" s="48"/>
      <c r="D99" s="48"/>
      <c r="E99" s="60"/>
      <c r="F99" s="61"/>
      <c r="G99" s="48"/>
      <c r="H99" s="48"/>
      <c r="I99" s="48"/>
      <c r="J99" s="48"/>
      <c r="K99" s="139" t="s">
        <v>96</v>
      </c>
      <c r="L99" s="140"/>
      <c r="M99" s="117">
        <v>5.689144</v>
      </c>
      <c r="N99" s="117">
        <v>-1.0477669</v>
      </c>
      <c r="O99" s="57">
        <v>50</v>
      </c>
      <c r="P99" s="58">
        <f t="shared" si="4"/>
        <v>5.938398059895051</v>
      </c>
      <c r="Q99" s="59">
        <f t="shared" si="5"/>
        <v>44.18036990130285</v>
      </c>
      <c r="R99" s="59">
        <f t="shared" si="6"/>
        <v>55.81963009869715</v>
      </c>
      <c r="S99" s="12"/>
      <c r="T99" s="56"/>
      <c r="U99" s="56"/>
    </row>
    <row r="100" spans="2:21" ht="12.75" customHeight="1">
      <c r="B100" s="48"/>
      <c r="C100" s="48"/>
      <c r="D100" s="48"/>
      <c r="E100" s="60"/>
      <c r="F100" s="61"/>
      <c r="G100" s="48"/>
      <c r="H100" s="48"/>
      <c r="I100" s="48"/>
      <c r="J100" s="48"/>
      <c r="K100" s="139" t="s">
        <v>97</v>
      </c>
      <c r="L100" s="140"/>
      <c r="M100" s="117">
        <v>5.7552155</v>
      </c>
      <c r="N100" s="117">
        <v>-1.1004149</v>
      </c>
      <c r="O100" s="57">
        <v>50</v>
      </c>
      <c r="P100" s="58">
        <f t="shared" si="4"/>
        <v>4.6165852875174345</v>
      </c>
      <c r="Q100" s="59">
        <f t="shared" si="5"/>
        <v>45.475746418232916</v>
      </c>
      <c r="R100" s="59">
        <f t="shared" si="6"/>
        <v>54.524253581767084</v>
      </c>
      <c r="S100" s="12"/>
      <c r="T100" s="56"/>
      <c r="U100" s="56"/>
    </row>
    <row r="101" spans="2:21" ht="12.75" customHeight="1">
      <c r="B101" s="64"/>
      <c r="C101" s="48"/>
      <c r="D101" s="48"/>
      <c r="E101" s="60"/>
      <c r="F101" s="61"/>
      <c r="G101" s="48"/>
      <c r="H101" s="48"/>
      <c r="I101" s="48"/>
      <c r="J101" s="48"/>
      <c r="K101" s="139" t="s">
        <v>98</v>
      </c>
      <c r="L101" s="140"/>
      <c r="M101" s="117">
        <v>5.649457</v>
      </c>
      <c r="N101" s="117">
        <v>-1.0429458</v>
      </c>
      <c r="O101" s="57">
        <v>50</v>
      </c>
      <c r="P101" s="58">
        <f t="shared" si="4"/>
        <v>5.975558263409864</v>
      </c>
      <c r="Q101" s="59">
        <f t="shared" si="5"/>
        <v>44.143952901858334</v>
      </c>
      <c r="R101" s="59">
        <f t="shared" si="6"/>
        <v>55.856047098141666</v>
      </c>
      <c r="S101" s="12"/>
      <c r="T101" s="56"/>
      <c r="U101" s="56"/>
    </row>
    <row r="102" spans="2:21" ht="12.75" customHeight="1">
      <c r="B102" s="64"/>
      <c r="C102" s="48"/>
      <c r="D102" s="48"/>
      <c r="E102" s="60"/>
      <c r="F102" s="61"/>
      <c r="G102" s="48"/>
      <c r="H102" s="48"/>
      <c r="I102" s="48"/>
      <c r="J102" s="48"/>
      <c r="K102" s="141" t="s">
        <v>99</v>
      </c>
      <c r="L102" s="142"/>
      <c r="M102" s="117">
        <v>5.8143448</v>
      </c>
      <c r="N102" s="117">
        <v>-1.0413196</v>
      </c>
      <c r="O102" s="57">
        <v>50</v>
      </c>
      <c r="P102" s="58">
        <f t="shared" si="4"/>
        <v>6.546424275089002</v>
      </c>
      <c r="Q102" s="59">
        <f t="shared" si="5"/>
        <v>43.584504210412774</v>
      </c>
      <c r="R102" s="59">
        <f t="shared" si="6"/>
        <v>56.415495789587226</v>
      </c>
      <c r="S102" s="10"/>
      <c r="T102" s="56"/>
      <c r="U102" s="56"/>
    </row>
    <row r="103" spans="2:21" ht="12.75" customHeight="1">
      <c r="B103" s="64"/>
      <c r="C103" s="48"/>
      <c r="D103" s="48"/>
      <c r="E103" s="60"/>
      <c r="F103" s="61"/>
      <c r="G103" s="48"/>
      <c r="H103" s="48"/>
      <c r="I103" s="48"/>
      <c r="J103" s="48"/>
      <c r="K103" s="139" t="s">
        <v>100</v>
      </c>
      <c r="L103" s="140"/>
      <c r="M103" s="117">
        <v>5.8464827</v>
      </c>
      <c r="N103" s="117">
        <v>-1.0481533</v>
      </c>
      <c r="O103" s="57">
        <v>50</v>
      </c>
      <c r="P103" s="58">
        <f aca="true" t="shared" si="7" ref="P103:P134">100*SQRT(EXP($M103+$N103*LN($O103*1000)))</f>
        <v>6.411019963541984</v>
      </c>
      <c r="Q103" s="59">
        <f t="shared" si="5"/>
        <v>43.717200435728856</v>
      </c>
      <c r="R103" s="59">
        <f t="shared" si="6"/>
        <v>56.282799564271144</v>
      </c>
      <c r="S103" s="12"/>
      <c r="T103" s="56"/>
      <c r="U103" s="56"/>
    </row>
    <row r="104" spans="2:21" ht="12.75" customHeight="1">
      <c r="B104" s="64"/>
      <c r="C104" s="48"/>
      <c r="D104" s="48"/>
      <c r="E104" s="60"/>
      <c r="F104" s="61"/>
      <c r="G104" s="48"/>
      <c r="H104" s="48"/>
      <c r="I104" s="48"/>
      <c r="J104" s="48"/>
      <c r="K104" s="139" t="s">
        <v>101</v>
      </c>
      <c r="L104" s="140"/>
      <c r="M104" s="117">
        <v>6.076573</v>
      </c>
      <c r="N104" s="117">
        <v>-1.0816372</v>
      </c>
      <c r="O104" s="57">
        <v>50</v>
      </c>
      <c r="P104" s="58">
        <f t="shared" si="7"/>
        <v>6.000959312731092</v>
      </c>
      <c r="Q104" s="59">
        <f t="shared" si="5"/>
        <v>44.11905987352353</v>
      </c>
      <c r="R104" s="59">
        <f t="shared" si="6"/>
        <v>55.88094012647647</v>
      </c>
      <c r="S104" s="12"/>
      <c r="T104" s="56"/>
      <c r="U104" s="56"/>
    </row>
    <row r="105" spans="2:21" ht="12.75" customHeight="1">
      <c r="B105" s="64"/>
      <c r="C105" s="48"/>
      <c r="D105" s="48"/>
      <c r="E105" s="60"/>
      <c r="F105" s="61"/>
      <c r="G105" s="48"/>
      <c r="H105" s="48"/>
      <c r="I105" s="48"/>
      <c r="J105" s="48"/>
      <c r="K105" s="139" t="s">
        <v>102</v>
      </c>
      <c r="L105" s="140"/>
      <c r="M105" s="117">
        <v>6.1201569</v>
      </c>
      <c r="N105" s="117">
        <v>-1.0681251</v>
      </c>
      <c r="O105" s="57">
        <v>50</v>
      </c>
      <c r="P105" s="58">
        <f t="shared" si="7"/>
        <v>6.598288221285145</v>
      </c>
      <c r="Q105" s="59">
        <f t="shared" si="5"/>
        <v>43.533677543140556</v>
      </c>
      <c r="R105" s="59">
        <f t="shared" si="6"/>
        <v>56.466322456859444</v>
      </c>
      <c r="S105" s="12"/>
      <c r="T105" s="56"/>
      <c r="U105" s="56"/>
    </row>
    <row r="106" spans="2:21" ht="12.75" customHeight="1">
      <c r="B106" s="48"/>
      <c r="C106" s="48"/>
      <c r="D106" s="48"/>
      <c r="E106" s="60"/>
      <c r="F106" s="61"/>
      <c r="G106" s="48"/>
      <c r="H106" s="48"/>
      <c r="I106" s="48"/>
      <c r="J106" s="48"/>
      <c r="K106" s="139" t="s">
        <v>103</v>
      </c>
      <c r="L106" s="140"/>
      <c r="M106" s="117">
        <v>5.3587354</v>
      </c>
      <c r="N106" s="117">
        <v>-1.001787</v>
      </c>
      <c r="O106" s="57">
        <v>50</v>
      </c>
      <c r="P106" s="58">
        <f t="shared" si="7"/>
        <v>6.455814979619047</v>
      </c>
      <c r="Q106" s="59">
        <f t="shared" si="5"/>
        <v>43.67330131997333</v>
      </c>
      <c r="R106" s="59">
        <f t="shared" si="6"/>
        <v>56.32669868002667</v>
      </c>
      <c r="S106" s="12"/>
      <c r="T106" s="56"/>
      <c r="U106" s="56"/>
    </row>
    <row r="107" spans="2:21" ht="12.75" customHeight="1">
      <c r="B107" s="64"/>
      <c r="C107" s="48"/>
      <c r="D107" s="48"/>
      <c r="E107" s="60"/>
      <c r="F107" s="61"/>
      <c r="G107" s="48"/>
      <c r="H107" s="48"/>
      <c r="I107" s="48"/>
      <c r="J107" s="48"/>
      <c r="K107" s="139" t="s">
        <v>104</v>
      </c>
      <c r="L107" s="140"/>
      <c r="M107" s="117">
        <v>5.6400908</v>
      </c>
      <c r="N107" s="117">
        <v>-1.0393314</v>
      </c>
      <c r="O107" s="57">
        <v>50</v>
      </c>
      <c r="P107" s="58">
        <f t="shared" si="7"/>
        <v>6.0650811962114135</v>
      </c>
      <c r="Q107" s="59">
        <f t="shared" si="5"/>
        <v>44.056220427712816</v>
      </c>
      <c r="R107" s="59">
        <f t="shared" si="6"/>
        <v>55.943779572287184</v>
      </c>
      <c r="S107" s="12"/>
      <c r="T107" s="56"/>
      <c r="U107" s="56"/>
    </row>
    <row r="108" spans="2:21" ht="12.75" customHeight="1">
      <c r="B108" s="64"/>
      <c r="C108" s="48"/>
      <c r="D108" s="48"/>
      <c r="E108" s="60"/>
      <c r="F108" s="61"/>
      <c r="G108" s="48"/>
      <c r="H108" s="48"/>
      <c r="I108" s="48"/>
      <c r="J108" s="48"/>
      <c r="K108" s="139" t="s">
        <v>149</v>
      </c>
      <c r="L108" s="140"/>
      <c r="M108" s="117">
        <v>5.8301369</v>
      </c>
      <c r="N108" s="117">
        <v>-1.0939327</v>
      </c>
      <c r="O108" s="57">
        <v>50</v>
      </c>
      <c r="P108" s="58">
        <f t="shared" si="7"/>
        <v>4.9638616682163095</v>
      </c>
      <c r="Q108" s="59">
        <f t="shared" si="5"/>
        <v>45.135415565148016</v>
      </c>
      <c r="R108" s="59">
        <f t="shared" si="6"/>
        <v>54.864584434851984</v>
      </c>
      <c r="S108" s="12"/>
      <c r="T108" s="56"/>
      <c r="U108" s="56"/>
    </row>
    <row r="109" spans="2:21" ht="12.75" customHeight="1">
      <c r="B109" s="48"/>
      <c r="C109" s="48"/>
      <c r="D109" s="48"/>
      <c r="E109" s="60"/>
      <c r="F109" s="61"/>
      <c r="G109" s="48"/>
      <c r="H109" s="48"/>
      <c r="I109" s="48"/>
      <c r="J109" s="48"/>
      <c r="K109" s="141" t="s">
        <v>105</v>
      </c>
      <c r="L109" s="142"/>
      <c r="M109" s="117">
        <v>4.4309904</v>
      </c>
      <c r="N109" s="117">
        <v>-1.0614294</v>
      </c>
      <c r="O109" s="57">
        <v>50</v>
      </c>
      <c r="P109" s="58">
        <f t="shared" si="7"/>
        <v>2.9401188323804286</v>
      </c>
      <c r="Q109" s="59">
        <f t="shared" si="5"/>
        <v>47.11868354426718</v>
      </c>
      <c r="R109" s="59">
        <f t="shared" si="6"/>
        <v>52.88131645573282</v>
      </c>
      <c r="S109" s="10"/>
      <c r="T109" s="56"/>
      <c r="U109" s="56"/>
    </row>
    <row r="110" spans="2:21" ht="12.75" customHeight="1">
      <c r="B110" s="64"/>
      <c r="C110" s="48"/>
      <c r="D110" s="48"/>
      <c r="E110" s="60"/>
      <c r="F110" s="61"/>
      <c r="G110" s="48"/>
      <c r="H110" s="48"/>
      <c r="I110" s="48"/>
      <c r="J110" s="48"/>
      <c r="K110" s="139" t="s">
        <v>106</v>
      </c>
      <c r="L110" s="140"/>
      <c r="M110" s="117">
        <v>4.3400794</v>
      </c>
      <c r="N110" s="117">
        <v>-1.0591319</v>
      </c>
      <c r="O110" s="57">
        <v>50</v>
      </c>
      <c r="P110" s="58">
        <f t="shared" si="7"/>
        <v>2.844603583802857</v>
      </c>
      <c r="Q110" s="59">
        <f t="shared" si="5"/>
        <v>47.2122884878732</v>
      </c>
      <c r="R110" s="59">
        <f t="shared" si="6"/>
        <v>52.7877115121268</v>
      </c>
      <c r="S110" s="12"/>
      <c r="T110" s="56"/>
      <c r="U110" s="56"/>
    </row>
    <row r="111" spans="2:21" ht="12.75" customHeight="1">
      <c r="B111" s="64"/>
      <c r="C111" s="48"/>
      <c r="D111" s="48"/>
      <c r="E111" s="60"/>
      <c r="F111" s="61"/>
      <c r="G111" s="48"/>
      <c r="H111" s="48"/>
      <c r="I111" s="48"/>
      <c r="J111" s="48"/>
      <c r="K111" s="139" t="s">
        <v>107</v>
      </c>
      <c r="L111" s="140"/>
      <c r="M111" s="117">
        <v>4.4912368</v>
      </c>
      <c r="N111" s="117">
        <v>-1.0723889</v>
      </c>
      <c r="O111" s="57">
        <v>50</v>
      </c>
      <c r="P111" s="58">
        <f t="shared" si="7"/>
        <v>2.8556044005132826</v>
      </c>
      <c r="Q111" s="59">
        <f t="shared" si="5"/>
        <v>47.201507687496985</v>
      </c>
      <c r="R111" s="59">
        <f t="shared" si="6"/>
        <v>52.798492312503015</v>
      </c>
      <c r="S111" s="12"/>
      <c r="T111" s="56"/>
      <c r="U111" s="56"/>
    </row>
    <row r="112" spans="2:21" ht="12.75" customHeight="1">
      <c r="B112" s="64"/>
      <c r="C112" s="48"/>
      <c r="D112" s="48"/>
      <c r="E112" s="60"/>
      <c r="F112" s="61"/>
      <c r="G112" s="48"/>
      <c r="H112" s="48"/>
      <c r="I112" s="48"/>
      <c r="J112" s="48"/>
      <c r="K112" s="141" t="s">
        <v>108</v>
      </c>
      <c r="L112" s="142"/>
      <c r="M112" s="117">
        <v>5.4059506</v>
      </c>
      <c r="N112" s="117">
        <v>-1.025471</v>
      </c>
      <c r="O112" s="57">
        <v>50</v>
      </c>
      <c r="P112" s="58">
        <f t="shared" si="7"/>
        <v>5.815117879799909</v>
      </c>
      <c r="Q112" s="59">
        <f t="shared" si="5"/>
        <v>44.30118447779609</v>
      </c>
      <c r="R112" s="59">
        <f t="shared" si="6"/>
        <v>55.69881552220391</v>
      </c>
      <c r="S112" s="10"/>
      <c r="T112" s="56"/>
      <c r="U112" s="56"/>
    </row>
    <row r="113" spans="2:21" ht="12.75" customHeight="1">
      <c r="B113" s="64"/>
      <c r="C113" s="48"/>
      <c r="D113" s="48"/>
      <c r="E113" s="60"/>
      <c r="F113" s="61"/>
      <c r="G113" s="48"/>
      <c r="H113" s="48"/>
      <c r="I113" s="48"/>
      <c r="J113" s="48"/>
      <c r="K113" s="139" t="s">
        <v>109</v>
      </c>
      <c r="L113" s="140"/>
      <c r="M113" s="117">
        <v>6.0643986</v>
      </c>
      <c r="N113" s="117">
        <v>-1.0885248</v>
      </c>
      <c r="O113" s="57">
        <v>50</v>
      </c>
      <c r="P113" s="58">
        <f t="shared" si="7"/>
        <v>5.746385160910076</v>
      </c>
      <c r="Q113" s="59">
        <f t="shared" si="5"/>
        <v>44.36854254230813</v>
      </c>
      <c r="R113" s="59">
        <f t="shared" si="6"/>
        <v>55.63145745769187</v>
      </c>
      <c r="S113" s="12"/>
      <c r="T113" s="56"/>
      <c r="U113" s="56"/>
    </row>
    <row r="114" spans="2:21" ht="12.75" customHeight="1">
      <c r="B114" s="64"/>
      <c r="C114" s="48"/>
      <c r="D114" s="48"/>
      <c r="E114" s="60"/>
      <c r="F114" s="61"/>
      <c r="G114" s="48"/>
      <c r="H114" s="48"/>
      <c r="I114" s="48"/>
      <c r="J114" s="48"/>
      <c r="K114" s="139" t="s">
        <v>110</v>
      </c>
      <c r="L114" s="140"/>
      <c r="M114" s="117">
        <v>5.217579</v>
      </c>
      <c r="N114" s="117">
        <v>-1.0189119</v>
      </c>
      <c r="O114" s="57">
        <v>50</v>
      </c>
      <c r="P114" s="58">
        <f t="shared" si="7"/>
        <v>5.483585971515289</v>
      </c>
      <c r="Q114" s="59">
        <f t="shared" si="5"/>
        <v>44.62608574791501</v>
      </c>
      <c r="R114" s="59">
        <f t="shared" si="6"/>
        <v>55.37391425208499</v>
      </c>
      <c r="S114" s="12"/>
      <c r="T114" s="56"/>
      <c r="U114" s="56"/>
    </row>
    <row r="115" spans="2:21" ht="12.75" customHeight="1">
      <c r="B115" s="48"/>
      <c r="C115" s="48"/>
      <c r="D115" s="48"/>
      <c r="E115" s="60"/>
      <c r="F115" s="61"/>
      <c r="G115" s="48"/>
      <c r="H115" s="48"/>
      <c r="I115" s="48"/>
      <c r="J115" s="48"/>
      <c r="K115" s="139" t="s">
        <v>111</v>
      </c>
      <c r="L115" s="140"/>
      <c r="M115" s="117">
        <v>5.6852334</v>
      </c>
      <c r="N115" s="117">
        <v>-1.0640501</v>
      </c>
      <c r="O115" s="57">
        <v>50</v>
      </c>
      <c r="P115" s="58">
        <f t="shared" si="7"/>
        <v>5.427039661499554</v>
      </c>
      <c r="Q115" s="59">
        <f t="shared" si="5"/>
        <v>44.681501131730435</v>
      </c>
      <c r="R115" s="59">
        <f t="shared" si="6"/>
        <v>55.318498868269565</v>
      </c>
      <c r="S115" s="12"/>
      <c r="T115" s="56"/>
      <c r="U115" s="56"/>
    </row>
    <row r="116" spans="2:21" ht="12.75" customHeight="1">
      <c r="B116" s="64"/>
      <c r="C116" s="48"/>
      <c r="D116" s="48"/>
      <c r="E116" s="60"/>
      <c r="F116" s="61"/>
      <c r="G116" s="48"/>
      <c r="H116" s="48"/>
      <c r="I116" s="48"/>
      <c r="J116" s="48"/>
      <c r="K116" s="139" t="s">
        <v>112</v>
      </c>
      <c r="L116" s="140"/>
      <c r="M116" s="117">
        <v>5.498067</v>
      </c>
      <c r="N116" s="117">
        <v>-1.1125559</v>
      </c>
      <c r="O116" s="57">
        <v>50</v>
      </c>
      <c r="P116" s="58">
        <f t="shared" si="7"/>
        <v>3.8015147376665364</v>
      </c>
      <c r="Q116" s="59">
        <f t="shared" si="5"/>
        <v>46.274515557086794</v>
      </c>
      <c r="R116" s="59">
        <f t="shared" si="6"/>
        <v>53.725484442913206</v>
      </c>
      <c r="S116" s="12"/>
      <c r="T116" s="56"/>
      <c r="U116" s="56"/>
    </row>
    <row r="117" spans="2:21" ht="12.75" customHeight="1">
      <c r="B117" s="64"/>
      <c r="C117" s="48"/>
      <c r="D117" s="48"/>
      <c r="E117" s="60"/>
      <c r="F117" s="61"/>
      <c r="G117" s="48"/>
      <c r="H117" s="48"/>
      <c r="I117" s="48"/>
      <c r="J117" s="48"/>
      <c r="K117" s="139" t="s">
        <v>113</v>
      </c>
      <c r="L117" s="140"/>
      <c r="M117" s="117">
        <v>5.4748063</v>
      </c>
      <c r="N117" s="117">
        <v>-1.1199155</v>
      </c>
      <c r="O117" s="57">
        <v>50</v>
      </c>
      <c r="P117" s="58">
        <f t="shared" si="7"/>
        <v>3.6108912746273774</v>
      </c>
      <c r="Q117" s="59">
        <f t="shared" si="5"/>
        <v>46.46132655086517</v>
      </c>
      <c r="R117" s="59">
        <f t="shared" si="6"/>
        <v>53.53867344913483</v>
      </c>
      <c r="S117" s="12"/>
      <c r="T117" s="56"/>
      <c r="U117" s="56"/>
    </row>
    <row r="118" spans="2:21" ht="12.75" customHeight="1">
      <c r="B118" s="64"/>
      <c r="C118" s="48"/>
      <c r="D118" s="48"/>
      <c r="E118" s="60"/>
      <c r="F118" s="61"/>
      <c r="G118" s="48"/>
      <c r="H118" s="48"/>
      <c r="I118" s="48"/>
      <c r="J118" s="48"/>
      <c r="K118" s="141" t="s">
        <v>114</v>
      </c>
      <c r="L118" s="142"/>
      <c r="M118" s="117">
        <v>5.3655744</v>
      </c>
      <c r="N118" s="117">
        <v>-1.0364077</v>
      </c>
      <c r="O118" s="57">
        <v>50</v>
      </c>
      <c r="P118" s="58">
        <f t="shared" si="7"/>
        <v>5.371496904597888</v>
      </c>
      <c r="Q118" s="59">
        <f t="shared" si="5"/>
        <v>44.73593303349407</v>
      </c>
      <c r="R118" s="59">
        <f t="shared" si="6"/>
        <v>55.26406696650593</v>
      </c>
      <c r="S118" s="10"/>
      <c r="T118" s="56"/>
      <c r="U118" s="56"/>
    </row>
    <row r="119" spans="2:21" ht="12.75" customHeight="1">
      <c r="B119" s="64"/>
      <c r="C119" s="48"/>
      <c r="D119" s="48"/>
      <c r="E119" s="60"/>
      <c r="F119" s="61"/>
      <c r="G119" s="48"/>
      <c r="H119" s="48"/>
      <c r="I119" s="48"/>
      <c r="J119" s="48"/>
      <c r="K119" s="139" t="s">
        <v>115</v>
      </c>
      <c r="L119" s="140"/>
      <c r="M119" s="117">
        <v>5.8082492</v>
      </c>
      <c r="N119" s="117">
        <v>-1.0931952</v>
      </c>
      <c r="O119" s="57">
        <v>50</v>
      </c>
      <c r="P119" s="58">
        <f t="shared" si="7"/>
        <v>4.9294624381632905</v>
      </c>
      <c r="Q119" s="59">
        <f t="shared" si="5"/>
        <v>45.16912681059998</v>
      </c>
      <c r="R119" s="59">
        <f t="shared" si="6"/>
        <v>54.83087318940002</v>
      </c>
      <c r="S119" s="12"/>
      <c r="T119" s="56"/>
      <c r="U119" s="56"/>
    </row>
    <row r="120" spans="2:21" ht="12.75" customHeight="1">
      <c r="B120" s="64"/>
      <c r="C120" s="48"/>
      <c r="D120" s="48"/>
      <c r="E120" s="60"/>
      <c r="F120" s="61"/>
      <c r="G120" s="48"/>
      <c r="H120" s="48"/>
      <c r="I120" s="48"/>
      <c r="J120" s="48"/>
      <c r="K120" s="139" t="s">
        <v>116</v>
      </c>
      <c r="L120" s="140"/>
      <c r="M120" s="117">
        <v>5.5501972</v>
      </c>
      <c r="N120" s="117">
        <v>-1.0717561</v>
      </c>
      <c r="O120" s="57">
        <v>50</v>
      </c>
      <c r="P120" s="58">
        <f t="shared" si="7"/>
        <v>4.8655856930405</v>
      </c>
      <c r="Q120" s="59">
        <f t="shared" si="5"/>
        <v>45.23172602082031</v>
      </c>
      <c r="R120" s="59">
        <f t="shared" si="6"/>
        <v>54.76827397917969</v>
      </c>
      <c r="S120" s="12"/>
      <c r="T120" s="56"/>
      <c r="U120" s="56"/>
    </row>
    <row r="121" spans="2:21" ht="12.75" customHeight="1">
      <c r="B121" s="64"/>
      <c r="C121" s="48"/>
      <c r="D121" s="48"/>
      <c r="E121" s="60"/>
      <c r="F121" s="61"/>
      <c r="G121" s="48"/>
      <c r="H121" s="48"/>
      <c r="I121" s="48"/>
      <c r="J121" s="48"/>
      <c r="K121" s="139" t="s">
        <v>117</v>
      </c>
      <c r="L121" s="140"/>
      <c r="M121" s="117">
        <v>5.1880237</v>
      </c>
      <c r="N121" s="117">
        <v>-1.0166043</v>
      </c>
      <c r="O121" s="57">
        <v>50</v>
      </c>
      <c r="P121" s="58">
        <f t="shared" si="7"/>
        <v>5.471022192704299</v>
      </c>
      <c r="Q121" s="59">
        <f t="shared" si="5"/>
        <v>44.63839825114979</v>
      </c>
      <c r="R121" s="59">
        <f t="shared" si="6"/>
        <v>55.36160174885021</v>
      </c>
      <c r="S121" s="12"/>
      <c r="T121" s="56"/>
      <c r="U121" s="56"/>
    </row>
    <row r="122" spans="2:21" ht="12.75" customHeight="1">
      <c r="B122" s="64"/>
      <c r="C122" s="48"/>
      <c r="D122" s="48"/>
      <c r="E122" s="60"/>
      <c r="F122" s="61"/>
      <c r="G122" s="48"/>
      <c r="H122" s="48"/>
      <c r="I122" s="48"/>
      <c r="J122" s="48"/>
      <c r="K122" s="139" t="s">
        <v>118</v>
      </c>
      <c r="L122" s="140"/>
      <c r="M122" s="117">
        <v>5.3157093</v>
      </c>
      <c r="N122" s="117">
        <v>-1.0657299</v>
      </c>
      <c r="O122" s="57">
        <v>50</v>
      </c>
      <c r="P122" s="58">
        <f t="shared" si="7"/>
        <v>4.4706965376100545</v>
      </c>
      <c r="Q122" s="59">
        <f t="shared" si="5"/>
        <v>45.61871739314215</v>
      </c>
      <c r="R122" s="59">
        <f t="shared" si="6"/>
        <v>54.38128260685785</v>
      </c>
      <c r="S122" s="12"/>
      <c r="T122" s="56"/>
      <c r="U122" s="56"/>
    </row>
    <row r="123" spans="2:21" ht="12.75" customHeight="1">
      <c r="B123" s="64"/>
      <c r="C123" s="48"/>
      <c r="D123" s="48"/>
      <c r="E123" s="60"/>
      <c r="F123" s="61"/>
      <c r="G123" s="48"/>
      <c r="H123" s="48"/>
      <c r="I123" s="48"/>
      <c r="J123" s="48"/>
      <c r="K123" s="139" t="s">
        <v>119</v>
      </c>
      <c r="L123" s="140"/>
      <c r="M123" s="117">
        <v>5.1828292</v>
      </c>
      <c r="N123" s="117">
        <v>-1.0426255</v>
      </c>
      <c r="O123" s="57">
        <v>50</v>
      </c>
      <c r="P123" s="58">
        <f t="shared" si="7"/>
        <v>4.740280988157012</v>
      </c>
      <c r="Q123" s="59">
        <f t="shared" si="5"/>
        <v>45.354524631606125</v>
      </c>
      <c r="R123" s="59">
        <f t="shared" si="6"/>
        <v>54.645475368393875</v>
      </c>
      <c r="S123" s="12"/>
      <c r="T123" s="56"/>
      <c r="U123" s="56"/>
    </row>
    <row r="124" spans="2:21" ht="12.75" customHeight="1">
      <c r="B124" s="64"/>
      <c r="C124" s="48"/>
      <c r="D124" s="48"/>
      <c r="E124" s="60"/>
      <c r="F124" s="61"/>
      <c r="G124" s="48"/>
      <c r="H124" s="48"/>
      <c r="I124" s="48"/>
      <c r="J124" s="48"/>
      <c r="K124" s="139" t="s">
        <v>120</v>
      </c>
      <c r="L124" s="140"/>
      <c r="M124" s="117">
        <v>4.862782</v>
      </c>
      <c r="N124" s="117">
        <v>-1.0687553</v>
      </c>
      <c r="O124" s="57">
        <v>50</v>
      </c>
      <c r="P124" s="58">
        <f t="shared" si="7"/>
        <v>3.5068334975049416</v>
      </c>
      <c r="Q124" s="59">
        <f t="shared" si="5"/>
        <v>46.56330317244516</v>
      </c>
      <c r="R124" s="59">
        <f t="shared" si="6"/>
        <v>53.43669682755484</v>
      </c>
      <c r="S124" s="12"/>
      <c r="T124" s="56"/>
      <c r="U124" s="56"/>
    </row>
    <row r="125" spans="2:21" ht="12.75" customHeight="1">
      <c r="B125" s="48"/>
      <c r="C125" s="48"/>
      <c r="D125" s="48"/>
      <c r="E125" s="60"/>
      <c r="F125" s="61"/>
      <c r="G125" s="48"/>
      <c r="H125" s="48"/>
      <c r="I125" s="48"/>
      <c r="J125" s="48"/>
      <c r="K125" s="139" t="s">
        <v>121</v>
      </c>
      <c r="L125" s="140"/>
      <c r="M125" s="117">
        <v>5.221948</v>
      </c>
      <c r="N125" s="117">
        <v>-1.0084158</v>
      </c>
      <c r="O125" s="57">
        <v>50</v>
      </c>
      <c r="P125" s="58">
        <f t="shared" si="7"/>
        <v>5.816661657120804</v>
      </c>
      <c r="Q125" s="59">
        <f t="shared" si="5"/>
        <v>44.29967157602161</v>
      </c>
      <c r="R125" s="59">
        <f t="shared" si="6"/>
        <v>55.70032842397839</v>
      </c>
      <c r="S125" s="12"/>
      <c r="T125" s="56"/>
      <c r="U125" s="56"/>
    </row>
    <row r="126" spans="2:21" ht="12.75" customHeight="1">
      <c r="B126" s="64"/>
      <c r="C126" s="48"/>
      <c r="D126" s="48"/>
      <c r="E126" s="60"/>
      <c r="F126" s="61"/>
      <c r="G126" s="48"/>
      <c r="H126" s="48"/>
      <c r="I126" s="48"/>
      <c r="J126" s="48"/>
      <c r="K126" s="139" t="s">
        <v>122</v>
      </c>
      <c r="L126" s="140"/>
      <c r="M126" s="117">
        <v>5.2518711</v>
      </c>
      <c r="N126" s="117">
        <v>-1.0667027</v>
      </c>
      <c r="O126" s="57">
        <v>50</v>
      </c>
      <c r="P126" s="58">
        <f t="shared" si="7"/>
        <v>4.307520210308604</v>
      </c>
      <c r="Q126" s="59">
        <f t="shared" si="5"/>
        <v>45.77863019389757</v>
      </c>
      <c r="R126" s="59">
        <f t="shared" si="6"/>
        <v>54.22136980610243</v>
      </c>
      <c r="S126" s="12"/>
      <c r="T126" s="56"/>
      <c r="U126" s="56"/>
    </row>
    <row r="127" spans="2:21" ht="12.75" customHeight="1">
      <c r="B127" s="64"/>
      <c r="C127" s="48"/>
      <c r="D127" s="48"/>
      <c r="E127" s="60"/>
      <c r="F127" s="61"/>
      <c r="G127" s="48"/>
      <c r="H127" s="48"/>
      <c r="I127" s="48"/>
      <c r="J127" s="48"/>
      <c r="K127" s="139" t="s">
        <v>123</v>
      </c>
      <c r="L127" s="140"/>
      <c r="M127" s="117">
        <v>5.7883413</v>
      </c>
      <c r="N127" s="117">
        <v>-1.1105324</v>
      </c>
      <c r="O127" s="57">
        <v>50</v>
      </c>
      <c r="P127" s="58">
        <f t="shared" si="7"/>
        <v>4.443683560175872</v>
      </c>
      <c r="Q127" s="59">
        <f t="shared" si="5"/>
        <v>45.645190111027645</v>
      </c>
      <c r="R127" s="59">
        <f t="shared" si="6"/>
        <v>54.354809888972355</v>
      </c>
      <c r="S127" s="12"/>
      <c r="T127" s="56"/>
      <c r="U127" s="56"/>
    </row>
    <row r="128" spans="2:21" ht="12.75" customHeight="1">
      <c r="B128" s="64"/>
      <c r="C128" s="48"/>
      <c r="D128" s="48"/>
      <c r="E128" s="60"/>
      <c r="F128" s="61"/>
      <c r="G128" s="48"/>
      <c r="H128" s="48"/>
      <c r="I128" s="48"/>
      <c r="J128" s="48"/>
      <c r="K128" s="141" t="s">
        <v>124</v>
      </c>
      <c r="L128" s="142"/>
      <c r="M128" s="117">
        <v>5.50473</v>
      </c>
      <c r="N128" s="117">
        <v>-1.0485149</v>
      </c>
      <c r="O128" s="57">
        <v>50</v>
      </c>
      <c r="P128" s="58">
        <f t="shared" si="7"/>
        <v>5.3934530131352885</v>
      </c>
      <c r="Q128" s="59">
        <f t="shared" si="5"/>
        <v>44.714416047127415</v>
      </c>
      <c r="R128" s="59">
        <f t="shared" si="6"/>
        <v>55.285583952872585</v>
      </c>
      <c r="S128" s="10"/>
      <c r="T128" s="56"/>
      <c r="U128" s="56"/>
    </row>
    <row r="129" spans="2:21" ht="12.75" customHeight="1">
      <c r="B129" s="64"/>
      <c r="C129" s="48"/>
      <c r="D129" s="48"/>
      <c r="E129" s="60"/>
      <c r="F129" s="61"/>
      <c r="G129" s="48"/>
      <c r="H129" s="48"/>
      <c r="I129" s="12"/>
      <c r="J129" s="48"/>
      <c r="K129" s="139" t="s">
        <v>125</v>
      </c>
      <c r="L129" s="140"/>
      <c r="M129" s="117">
        <v>5.7445367</v>
      </c>
      <c r="N129" s="117">
        <v>-1.0523509</v>
      </c>
      <c r="O129" s="57">
        <v>50</v>
      </c>
      <c r="P129" s="58">
        <f t="shared" si="7"/>
        <v>5.955629032959841</v>
      </c>
      <c r="Q129" s="59">
        <f t="shared" si="5"/>
        <v>44.16348354769936</v>
      </c>
      <c r="R129" s="59">
        <f t="shared" si="6"/>
        <v>55.83651645230064</v>
      </c>
      <c r="S129" s="12"/>
      <c r="T129" s="56"/>
      <c r="U129" s="56"/>
    </row>
    <row r="130" spans="2:21" ht="12.75" customHeight="1">
      <c r="B130" s="64"/>
      <c r="C130" s="48"/>
      <c r="D130" s="48"/>
      <c r="E130" s="60"/>
      <c r="F130" s="61"/>
      <c r="G130" s="48"/>
      <c r="H130" s="48"/>
      <c r="I130" s="12"/>
      <c r="J130" s="48"/>
      <c r="K130" s="139" t="s">
        <v>126</v>
      </c>
      <c r="L130" s="140"/>
      <c r="M130" s="117">
        <v>4.9425445</v>
      </c>
      <c r="N130" s="117">
        <v>-1.0744863</v>
      </c>
      <c r="O130" s="57">
        <v>50</v>
      </c>
      <c r="P130" s="58">
        <f t="shared" si="7"/>
        <v>3.538102859760738</v>
      </c>
      <c r="Q130" s="59">
        <f t="shared" si="5"/>
        <v>46.53265919743448</v>
      </c>
      <c r="R130" s="59">
        <f t="shared" si="6"/>
        <v>53.46734080256552</v>
      </c>
      <c r="S130" s="12"/>
      <c r="T130" s="56"/>
      <c r="U130" s="56"/>
    </row>
    <row r="131" spans="2:21" ht="12.75" customHeight="1">
      <c r="B131" s="64"/>
      <c r="C131" s="48"/>
      <c r="D131" s="48"/>
      <c r="E131" s="60"/>
      <c r="F131" s="61"/>
      <c r="G131" s="48"/>
      <c r="H131" s="48"/>
      <c r="I131" s="12"/>
      <c r="J131" s="48"/>
      <c r="K131" s="139" t="s">
        <v>127</v>
      </c>
      <c r="L131" s="140"/>
      <c r="M131" s="117">
        <v>6.1135002</v>
      </c>
      <c r="N131" s="117">
        <v>-1.1199483</v>
      </c>
      <c r="O131" s="57">
        <v>50</v>
      </c>
      <c r="P131" s="58">
        <f t="shared" si="7"/>
        <v>4.9685305777222375</v>
      </c>
      <c r="Q131" s="59">
        <f t="shared" si="5"/>
        <v>45.13084003383221</v>
      </c>
      <c r="R131" s="59">
        <f t="shared" si="6"/>
        <v>54.86915996616779</v>
      </c>
      <c r="S131" s="12"/>
      <c r="T131" s="56"/>
      <c r="U131" s="56"/>
    </row>
    <row r="132" spans="2:21" ht="12.75" customHeight="1">
      <c r="B132" s="64"/>
      <c r="C132" s="48"/>
      <c r="D132" s="48"/>
      <c r="E132" s="60"/>
      <c r="F132" s="61"/>
      <c r="G132" s="48"/>
      <c r="H132" s="48"/>
      <c r="I132" s="12"/>
      <c r="J132" s="48"/>
      <c r="K132" s="139" t="s">
        <v>128</v>
      </c>
      <c r="L132" s="140"/>
      <c r="M132" s="117">
        <v>4.8191798</v>
      </c>
      <c r="N132" s="117">
        <v>-1.0841089</v>
      </c>
      <c r="O132" s="57">
        <v>50</v>
      </c>
      <c r="P132" s="58">
        <f t="shared" si="7"/>
        <v>3.1577227494872107</v>
      </c>
      <c r="Q132" s="59">
        <f t="shared" si="5"/>
        <v>46.90543170550254</v>
      </c>
      <c r="R132" s="59">
        <f t="shared" si="6"/>
        <v>53.09456829449746</v>
      </c>
      <c r="S132" s="12"/>
      <c r="T132" s="56"/>
      <c r="U132" s="56"/>
    </row>
    <row r="133" spans="2:21" ht="12.75" customHeight="1">
      <c r="B133" s="64"/>
      <c r="C133" s="48"/>
      <c r="D133" s="48"/>
      <c r="E133" s="60"/>
      <c r="F133" s="61"/>
      <c r="G133" s="48"/>
      <c r="H133" s="48"/>
      <c r="I133" s="12"/>
      <c r="J133" s="48"/>
      <c r="K133" s="139" t="s">
        <v>181</v>
      </c>
      <c r="L133" s="140"/>
      <c r="M133" s="117">
        <v>5.1199177</v>
      </c>
      <c r="N133" s="117">
        <v>-1.0386817</v>
      </c>
      <c r="O133" s="57">
        <v>50</v>
      </c>
      <c r="P133" s="58">
        <f t="shared" si="7"/>
        <v>4.692550188772569</v>
      </c>
      <c r="Q133" s="59">
        <f>$O133-1.96*$P133*$O133/100</f>
        <v>45.401300815002884</v>
      </c>
      <c r="R133" s="59">
        <f>$O133+1.96*$P133*$O133/100</f>
        <v>54.598699184997116</v>
      </c>
      <c r="S133" s="12"/>
      <c r="T133" s="56"/>
      <c r="U133" s="56"/>
    </row>
    <row r="134" spans="2:21" ht="12.75" customHeight="1">
      <c r="B134" s="48"/>
      <c r="C134" s="48"/>
      <c r="D134" s="48"/>
      <c r="E134" s="60"/>
      <c r="F134" s="61"/>
      <c r="G134" s="48"/>
      <c r="H134" s="48"/>
      <c r="I134" s="48"/>
      <c r="J134" s="48"/>
      <c r="K134" s="145" t="s">
        <v>129</v>
      </c>
      <c r="L134" s="146"/>
      <c r="M134" s="117">
        <v>6.0906093</v>
      </c>
      <c r="N134" s="117">
        <v>-1.0699155</v>
      </c>
      <c r="O134" s="57">
        <v>50</v>
      </c>
      <c r="P134" s="58">
        <f t="shared" si="7"/>
        <v>6.438854099740668</v>
      </c>
      <c r="Q134" s="59">
        <f>$O134-1.96*$P134*$O134/100</f>
        <v>43.689922982254146</v>
      </c>
      <c r="R134" s="59">
        <f>$O134+1.96*$P134*$O134/100</f>
        <v>56.310077017745854</v>
      </c>
      <c r="S134" s="10"/>
      <c r="T134" s="56"/>
      <c r="U134" s="56"/>
    </row>
    <row r="135" spans="2:18" ht="12.75" customHeight="1">
      <c r="B135" s="48"/>
      <c r="C135" s="48"/>
      <c r="D135" s="48"/>
      <c r="E135" s="60"/>
      <c r="F135" s="61"/>
      <c r="G135" s="48"/>
      <c r="H135" s="48"/>
      <c r="I135" s="48"/>
      <c r="J135" s="48"/>
      <c r="K135" s="38"/>
      <c r="L135" s="38"/>
      <c r="M135" s="56"/>
      <c r="N135" s="56"/>
      <c r="O135" s="68"/>
      <c r="P135" s="69"/>
      <c r="Q135" s="70"/>
      <c r="R135" s="70"/>
    </row>
    <row r="136" spans="2:18" ht="12.75" customHeight="1">
      <c r="B136" s="48"/>
      <c r="C136" s="48"/>
      <c r="D136" s="48"/>
      <c r="E136" s="60"/>
      <c r="F136" s="61"/>
      <c r="G136" s="48"/>
      <c r="H136" s="48"/>
      <c r="I136" s="48"/>
      <c r="J136" s="48"/>
      <c r="K136" s="38"/>
      <c r="L136" s="38"/>
      <c r="M136" s="56"/>
      <c r="N136" s="56"/>
      <c r="O136" s="68"/>
      <c r="P136" s="69"/>
      <c r="Q136" s="70"/>
      <c r="R136" s="70"/>
    </row>
    <row r="137" spans="2:18" ht="12.75" customHeight="1">
      <c r="B137" s="48"/>
      <c r="C137" s="48"/>
      <c r="D137" s="48"/>
      <c r="E137" s="60"/>
      <c r="F137" s="61"/>
      <c r="G137" s="48"/>
      <c r="H137" s="48"/>
      <c r="I137" s="48"/>
      <c r="J137" s="48"/>
      <c r="K137" s="38"/>
      <c r="L137" s="38"/>
      <c r="M137" s="56"/>
      <c r="N137" s="56"/>
      <c r="O137" s="68"/>
      <c r="P137" s="69"/>
      <c r="Q137" s="70"/>
      <c r="R137" s="70"/>
    </row>
    <row r="138" spans="2:16" ht="12.75" customHeight="1">
      <c r="B138" s="48"/>
      <c r="C138" s="48"/>
      <c r="D138" s="48"/>
      <c r="E138" s="60"/>
      <c r="F138" s="61"/>
      <c r="G138" s="48"/>
      <c r="H138" s="48"/>
      <c r="I138" s="48"/>
      <c r="J138" s="48"/>
      <c r="K138" s="38"/>
      <c r="L138" s="38"/>
      <c r="M138" s="56"/>
      <c r="N138" s="56"/>
      <c r="O138" s="68"/>
      <c r="P138" s="69"/>
    </row>
    <row r="139" spans="2:18" ht="12.75" customHeight="1">
      <c r="B139" s="48"/>
      <c r="C139" s="48"/>
      <c r="D139" s="48"/>
      <c r="E139" s="60"/>
      <c r="F139" s="61"/>
      <c r="G139" s="48"/>
      <c r="H139" s="48"/>
      <c r="I139" s="48"/>
      <c r="J139" s="48"/>
      <c r="K139" s="38"/>
      <c r="L139" s="38"/>
      <c r="M139" s="56"/>
      <c r="N139" s="56"/>
      <c r="O139" s="68"/>
      <c r="P139" s="69"/>
      <c r="Q139" s="75"/>
      <c r="R139" s="76"/>
    </row>
    <row r="140" spans="2:16" ht="12.75" customHeight="1">
      <c r="B140" s="48"/>
      <c r="C140" s="48"/>
      <c r="D140" s="48"/>
      <c r="E140" s="60"/>
      <c r="F140" s="61"/>
      <c r="G140" s="48"/>
      <c r="H140" s="48"/>
      <c r="I140" s="48"/>
      <c r="J140" s="48"/>
      <c r="K140" s="38"/>
      <c r="L140" s="38"/>
      <c r="M140" s="56"/>
      <c r="N140" s="56"/>
      <c r="O140" s="68"/>
      <c r="P140" s="69"/>
    </row>
    <row r="141" spans="2:10" ht="12.75" customHeight="1">
      <c r="B141" s="48"/>
      <c r="C141" s="48"/>
      <c r="D141" s="48"/>
      <c r="E141" s="49"/>
      <c r="F141" s="48"/>
      <c r="G141" s="48"/>
      <c r="H141" s="48"/>
      <c r="I141" s="48"/>
      <c r="J141" s="48"/>
    </row>
    <row r="142" spans="2:16" ht="18" customHeight="1">
      <c r="B142" s="71" t="s">
        <v>3</v>
      </c>
      <c r="C142" s="72" t="s">
        <v>178</v>
      </c>
      <c r="D142" s="73"/>
      <c r="E142" s="73"/>
      <c r="F142" s="73"/>
      <c r="G142" s="73"/>
      <c r="H142" s="73"/>
      <c r="I142" s="73"/>
      <c r="J142" s="73"/>
      <c r="K142" s="73"/>
      <c r="L142" s="73"/>
      <c r="M142" s="73"/>
      <c r="N142" s="73"/>
      <c r="O142" s="73"/>
      <c r="P142" s="74"/>
    </row>
    <row r="143" spans="2:16" ht="12.75" customHeight="1">
      <c r="B143" s="77"/>
      <c r="C143" s="78">
        <v>1</v>
      </c>
      <c r="D143" s="79">
        <v>2.5</v>
      </c>
      <c r="E143" s="78">
        <v>5</v>
      </c>
      <c r="F143" s="79">
        <v>7.5</v>
      </c>
      <c r="G143" s="78">
        <v>10</v>
      </c>
      <c r="H143" s="78">
        <v>25</v>
      </c>
      <c r="I143" s="78">
        <v>50</v>
      </c>
      <c r="J143" s="78">
        <v>75</v>
      </c>
      <c r="K143" s="78">
        <v>100</v>
      </c>
      <c r="L143" s="78">
        <v>250</v>
      </c>
      <c r="M143" s="78">
        <v>500</v>
      </c>
      <c r="N143" s="78">
        <v>750</v>
      </c>
      <c r="O143" s="78">
        <v>1000</v>
      </c>
      <c r="P143" s="78">
        <v>2500</v>
      </c>
    </row>
    <row r="144" spans="2:16" ht="12.75" customHeight="1">
      <c r="B144" s="80" t="s">
        <v>8</v>
      </c>
      <c r="C144" s="81">
        <f>100*SQRT(EXP($M7+$N7*LN(C$143*1000)))</f>
        <v>46.20329654868384</v>
      </c>
      <c r="D144" s="77">
        <f aca="true" t="shared" si="8" ref="D144:J144">100*SQRT(EXP($M7+$N7*LN(D$143*1000)))</f>
        <v>28.335702557550334</v>
      </c>
      <c r="E144" s="77">
        <f t="shared" si="8"/>
        <v>19.57517931566188</v>
      </c>
      <c r="F144" s="77">
        <f t="shared" si="8"/>
        <v>15.766825258488918</v>
      </c>
      <c r="G144" s="77">
        <f t="shared" si="8"/>
        <v>13.52313903147649</v>
      </c>
      <c r="H144" s="77">
        <f t="shared" si="8"/>
        <v>8.293513101095664</v>
      </c>
      <c r="I144" s="77">
        <f>100*SQRT(EXP($M7+$N7*LN(I$143*1000)))</f>
        <v>5.729415241461158</v>
      </c>
      <c r="J144" s="77">
        <f t="shared" si="8"/>
        <v>4.614756651202951</v>
      </c>
      <c r="K144" s="77">
        <f aca="true" t="shared" si="9" ref="K144:P153">100*SQRT(EXP($M7+$N7*LN(K$143*1000)))</f>
        <v>3.9580571717853466</v>
      </c>
      <c r="L144" s="77">
        <f t="shared" si="9"/>
        <v>2.4274097110649424</v>
      </c>
      <c r="M144" s="77">
        <f t="shared" si="9"/>
        <v>1.6769296709748929</v>
      </c>
      <c r="N144" s="77">
        <f t="shared" si="9"/>
        <v>1.3506827532293495</v>
      </c>
      <c r="O144" s="77">
        <f t="shared" si="9"/>
        <v>1.1584748584375768</v>
      </c>
      <c r="P144" s="77">
        <f t="shared" si="9"/>
        <v>0.7104730930724574</v>
      </c>
    </row>
    <row r="145" spans="2:16" ht="12.75" customHeight="1">
      <c r="B145" s="82" t="s">
        <v>9</v>
      </c>
      <c r="C145" s="81">
        <f aca="true" t="shared" si="10" ref="C145:J145">100*SQRT(EXP($M8+$N8*LN(C$143*1000)))</f>
        <v>59.55422633098407</v>
      </c>
      <c r="D145" s="77">
        <f t="shared" si="10"/>
        <v>35.41115477654617</v>
      </c>
      <c r="E145" s="77">
        <f t="shared" si="10"/>
        <v>23.89735242343782</v>
      </c>
      <c r="F145" s="77">
        <f t="shared" si="10"/>
        <v>18.986454227495862</v>
      </c>
      <c r="G145" s="77">
        <f t="shared" si="10"/>
        <v>16.127219133453245</v>
      </c>
      <c r="H145" s="77">
        <f t="shared" si="10"/>
        <v>9.5893018519976</v>
      </c>
      <c r="I145" s="77">
        <f t="shared" si="10"/>
        <v>6.471376810441957</v>
      </c>
      <c r="J145" s="77">
        <f t="shared" si="10"/>
        <v>5.141510968379435</v>
      </c>
      <c r="K145" s="77">
        <f t="shared" si="9"/>
        <v>4.367233242741432</v>
      </c>
      <c r="L145" s="77">
        <f t="shared" si="9"/>
        <v>2.59677241787181</v>
      </c>
      <c r="M145" s="77">
        <f t="shared" si="9"/>
        <v>1.7524417383430504</v>
      </c>
      <c r="N145" s="77">
        <f t="shared" si="9"/>
        <v>1.392315527755733</v>
      </c>
      <c r="O145" s="77">
        <f t="shared" si="9"/>
        <v>1.1826419693735444</v>
      </c>
      <c r="P145" s="77">
        <f t="shared" si="9"/>
        <v>0.7032031209670465</v>
      </c>
    </row>
    <row r="146" spans="2:16" ht="12.75" customHeight="1">
      <c r="B146" s="82" t="s">
        <v>10</v>
      </c>
      <c r="C146" s="81">
        <f aca="true" t="shared" si="11" ref="C146:J146">100*SQRT(EXP($M9+$N9*LN(C$143*1000)))</f>
        <v>22.782786457388106</v>
      </c>
      <c r="D146" s="77">
        <f t="shared" si="11"/>
        <v>13.465003343099852</v>
      </c>
      <c r="E146" s="77">
        <f t="shared" si="11"/>
        <v>9.045409910722748</v>
      </c>
      <c r="F146" s="77">
        <f t="shared" si="11"/>
        <v>7.167364264060739</v>
      </c>
      <c r="G146" s="77">
        <f t="shared" si="11"/>
        <v>6.076451551341782</v>
      </c>
      <c r="H146" s="77">
        <f t="shared" si="11"/>
        <v>3.5912832965376187</v>
      </c>
      <c r="I146" s="77">
        <f t="shared" si="11"/>
        <v>2.412522945221639</v>
      </c>
      <c r="J146" s="77">
        <f t="shared" si="11"/>
        <v>1.9116248920140442</v>
      </c>
      <c r="K146" s="77">
        <f t="shared" si="9"/>
        <v>1.620664949165175</v>
      </c>
      <c r="L146" s="77">
        <f t="shared" si="9"/>
        <v>0.9578397708010484</v>
      </c>
      <c r="M146" s="77">
        <f t="shared" si="9"/>
        <v>0.6434497738263181</v>
      </c>
      <c r="N146" s="77">
        <f t="shared" si="9"/>
        <v>0.5098540541732302</v>
      </c>
      <c r="O146" s="77">
        <f t="shared" si="9"/>
        <v>0.43225143083261774</v>
      </c>
      <c r="P146" s="77">
        <f t="shared" si="9"/>
        <v>0.25546773973880904</v>
      </c>
    </row>
    <row r="147" spans="2:16" ht="12.75" customHeight="1">
      <c r="B147" s="82" t="s">
        <v>11</v>
      </c>
      <c r="C147" s="81">
        <f aca="true" t="shared" si="12" ref="C147:J147">100*SQRT(EXP($M10+$N10*LN(C$143*1000)))</f>
        <v>39.632897342539195</v>
      </c>
      <c r="D147" s="77">
        <f t="shared" si="12"/>
        <v>23.548966787870235</v>
      </c>
      <c r="E147" s="77">
        <f t="shared" si="12"/>
        <v>15.883490213730624</v>
      </c>
      <c r="F147" s="77">
        <f t="shared" si="12"/>
        <v>12.615433872231005</v>
      </c>
      <c r="G147" s="77">
        <f t="shared" si="12"/>
        <v>10.713219974458735</v>
      </c>
      <c r="H147" s="77">
        <f t="shared" si="12"/>
        <v>6.365551808872963</v>
      </c>
      <c r="I147" s="77">
        <f t="shared" si="12"/>
        <v>4.293486876600805</v>
      </c>
      <c r="J147" s="77">
        <f t="shared" si="12"/>
        <v>3.4100943208455794</v>
      </c>
      <c r="K147" s="77">
        <f t="shared" si="9"/>
        <v>2.895904410651106</v>
      </c>
      <c r="L147" s="77">
        <f t="shared" si="9"/>
        <v>1.7206805800209175</v>
      </c>
      <c r="M147" s="77">
        <f t="shared" si="9"/>
        <v>1.1605780160085895</v>
      </c>
      <c r="N147" s="77">
        <f t="shared" si="9"/>
        <v>0.9217870264977841</v>
      </c>
      <c r="O147" s="77">
        <f t="shared" si="9"/>
        <v>0.7827956838020801</v>
      </c>
      <c r="P147" s="77">
        <f t="shared" si="9"/>
        <v>0.46511940321248096</v>
      </c>
    </row>
    <row r="148" spans="2:16" ht="12.75" customHeight="1">
      <c r="B148" s="82" t="s">
        <v>12</v>
      </c>
      <c r="C148" s="81">
        <f aca="true" t="shared" si="13" ref="C148:J148">100*SQRT(EXP($M11+$N11*LN(C$143*1000)))</f>
        <v>35.71284245196955</v>
      </c>
      <c r="D148" s="77">
        <f t="shared" si="13"/>
        <v>21.036711466474532</v>
      </c>
      <c r="E148" s="77">
        <f t="shared" si="13"/>
        <v>14.09631623562124</v>
      </c>
      <c r="F148" s="77">
        <f t="shared" si="13"/>
        <v>11.153133681719735</v>
      </c>
      <c r="G148" s="77">
        <f t="shared" si="13"/>
        <v>9.445684118989327</v>
      </c>
      <c r="H148" s="77">
        <f t="shared" si="13"/>
        <v>5.56399652819236</v>
      </c>
      <c r="I148" s="77">
        <f t="shared" si="13"/>
        <v>3.7283324782151595</v>
      </c>
      <c r="J148" s="77">
        <f t="shared" si="13"/>
        <v>2.949890584488471</v>
      </c>
      <c r="K148" s="77">
        <f t="shared" si="9"/>
        <v>2.4982875164787344</v>
      </c>
      <c r="L148" s="77">
        <f t="shared" si="9"/>
        <v>1.4716205722112699</v>
      </c>
      <c r="M148" s="77">
        <f t="shared" si="9"/>
        <v>0.9861060745067332</v>
      </c>
      <c r="N148" s="77">
        <f t="shared" si="9"/>
        <v>0.7802160996883136</v>
      </c>
      <c r="O148" s="77">
        <f t="shared" si="9"/>
        <v>0.6607716748060496</v>
      </c>
      <c r="P148" s="77">
        <f t="shared" si="9"/>
        <v>0.38922869516221836</v>
      </c>
    </row>
    <row r="149" spans="2:16" ht="12.75" customHeight="1">
      <c r="B149" s="82" t="s">
        <v>13</v>
      </c>
      <c r="C149" s="81">
        <f aca="true" t="shared" si="14" ref="C149:J149">100*SQRT(EXP($M12+$N12*LN(C$143*1000)))</f>
        <v>26.19145269591726</v>
      </c>
      <c r="D149" s="77">
        <f t="shared" si="14"/>
        <v>15.526048358428888</v>
      </c>
      <c r="E149" s="77">
        <f t="shared" si="14"/>
        <v>10.45363749374704</v>
      </c>
      <c r="F149" s="77">
        <f t="shared" si="14"/>
        <v>8.29420339436422</v>
      </c>
      <c r="G149" s="77">
        <f t="shared" si="14"/>
        <v>7.038399876640093</v>
      </c>
      <c r="H149" s="77">
        <f t="shared" si="14"/>
        <v>4.1722976621189245</v>
      </c>
      <c r="I149" s="77">
        <f t="shared" si="14"/>
        <v>2.8091943467457496</v>
      </c>
      <c r="J149" s="77">
        <f t="shared" si="14"/>
        <v>2.2288920292237555</v>
      </c>
      <c r="K149" s="77">
        <f t="shared" si="9"/>
        <v>1.8914213502639932</v>
      </c>
      <c r="L149" s="77">
        <f t="shared" si="9"/>
        <v>1.1212168981730921</v>
      </c>
      <c r="M149" s="77">
        <f t="shared" si="9"/>
        <v>0.7549116642421082</v>
      </c>
      <c r="N149" s="77">
        <f t="shared" si="9"/>
        <v>0.5989676695549613</v>
      </c>
      <c r="O149" s="77">
        <f t="shared" si="9"/>
        <v>0.5082795503148138</v>
      </c>
      <c r="P149" s="77">
        <f t="shared" si="9"/>
        <v>0.3013033667666105</v>
      </c>
    </row>
    <row r="150" spans="2:16" ht="12.75" customHeight="1">
      <c r="B150" s="82" t="s">
        <v>14</v>
      </c>
      <c r="C150" s="81">
        <f aca="true" t="shared" si="15" ref="C150:J150">100*SQRT(EXP($M13+$N13*LN(C$143*1000)))</f>
        <v>38.764966658102125</v>
      </c>
      <c r="D150" s="77">
        <f t="shared" si="15"/>
        <v>23.041041724227778</v>
      </c>
      <c r="E150" s="77">
        <f t="shared" si="15"/>
        <v>15.54487154392975</v>
      </c>
      <c r="F150" s="77">
        <f t="shared" si="15"/>
        <v>12.348331720356294</v>
      </c>
      <c r="G150" s="77">
        <f t="shared" si="15"/>
        <v>10.48750461066125</v>
      </c>
      <c r="H150" s="77">
        <f t="shared" si="15"/>
        <v>6.233541575013128</v>
      </c>
      <c r="I150" s="77">
        <f t="shared" si="15"/>
        <v>4.205521790511505</v>
      </c>
      <c r="J150" s="77">
        <f t="shared" si="15"/>
        <v>3.3407273890726916</v>
      </c>
      <c r="K150" s="77">
        <f t="shared" si="9"/>
        <v>2.837297757243214</v>
      </c>
      <c r="L150" s="77">
        <f t="shared" si="9"/>
        <v>1.6864272471916384</v>
      </c>
      <c r="M150" s="77">
        <f t="shared" si="9"/>
        <v>1.1377651774403752</v>
      </c>
      <c r="N150" s="77">
        <f t="shared" si="9"/>
        <v>0.9038030189699502</v>
      </c>
      <c r="O150" s="77">
        <f t="shared" si="9"/>
        <v>0.7676047698776453</v>
      </c>
      <c r="P150" s="77">
        <f t="shared" si="9"/>
        <v>0.4562473556718641</v>
      </c>
    </row>
    <row r="151" spans="2:16" ht="12.75" customHeight="1">
      <c r="B151" s="82" t="s">
        <v>15</v>
      </c>
      <c r="C151" s="81">
        <f aca="true" t="shared" si="16" ref="C151:J151">100*SQRT(EXP($M14+$N14*LN(C$143*1000)))</f>
        <v>24.224138082704183</v>
      </c>
      <c r="D151" s="77">
        <f t="shared" si="16"/>
        <v>14.49270179024631</v>
      </c>
      <c r="E151" s="77">
        <f t="shared" si="16"/>
        <v>9.826107128843272</v>
      </c>
      <c r="F151" s="77">
        <f t="shared" si="16"/>
        <v>7.828140729118442</v>
      </c>
      <c r="G151" s="77">
        <f t="shared" si="16"/>
        <v>6.662138137175017</v>
      </c>
      <c r="H151" s="77">
        <f t="shared" si="16"/>
        <v>3.985792228308101</v>
      </c>
      <c r="I151" s="77">
        <f t="shared" si="16"/>
        <v>2.702382343575477</v>
      </c>
      <c r="J151" s="77">
        <f t="shared" si="16"/>
        <v>2.152900330925262</v>
      </c>
      <c r="K151" s="77">
        <f t="shared" si="9"/>
        <v>1.8322255432688315</v>
      </c>
      <c r="L151" s="77">
        <f t="shared" si="9"/>
        <v>1.0961751588605118</v>
      </c>
      <c r="M151" s="77">
        <f t="shared" si="9"/>
        <v>0.743210941536741</v>
      </c>
      <c r="N151" s="77">
        <f t="shared" si="9"/>
        <v>0.5920920427065522</v>
      </c>
      <c r="O151" s="77">
        <f t="shared" si="9"/>
        <v>0.5038998550141549</v>
      </c>
      <c r="P151" s="77">
        <f t="shared" si="9"/>
        <v>0.30147080180667724</v>
      </c>
    </row>
    <row r="152" spans="2:16" ht="12.75" customHeight="1">
      <c r="B152" s="82" t="s">
        <v>150</v>
      </c>
      <c r="C152" s="81">
        <f aca="true" t="shared" si="17" ref="C152:J152">100*SQRT(EXP($M15+$N15*LN(C$143*1000)))</f>
        <v>22.13883195153249</v>
      </c>
      <c r="D152" s="77">
        <f t="shared" si="17"/>
        <v>13.144881168127256</v>
      </c>
      <c r="E152" s="77">
        <f t="shared" si="17"/>
        <v>8.861212654472233</v>
      </c>
      <c r="F152" s="77">
        <f t="shared" si="17"/>
        <v>7.035750507321377</v>
      </c>
      <c r="G152" s="77">
        <f t="shared" si="17"/>
        <v>5.973510806485722</v>
      </c>
      <c r="H152" s="77">
        <f t="shared" si="17"/>
        <v>3.5467584685443856</v>
      </c>
      <c r="I152" s="77">
        <f t="shared" si="17"/>
        <v>2.3909368690245585</v>
      </c>
      <c r="J152" s="77">
        <f t="shared" si="17"/>
        <v>1.8983897515113652</v>
      </c>
      <c r="K152" s="77">
        <f t="shared" si="9"/>
        <v>1.6117756995184043</v>
      </c>
      <c r="L152" s="77">
        <f t="shared" si="9"/>
        <v>0.9569881593675521</v>
      </c>
      <c r="M152" s="77">
        <f t="shared" si="9"/>
        <v>0.645123792258367</v>
      </c>
      <c r="N152" s="77">
        <f t="shared" si="9"/>
        <v>0.5122244805146511</v>
      </c>
      <c r="O152" s="77">
        <f t="shared" si="9"/>
        <v>0.4348901324054639</v>
      </c>
      <c r="P152" s="77">
        <f t="shared" si="9"/>
        <v>0.2582150279732908</v>
      </c>
    </row>
    <row r="153" spans="2:16" ht="12.75" customHeight="1">
      <c r="B153" s="80" t="s">
        <v>16</v>
      </c>
      <c r="C153" s="81">
        <f aca="true" t="shared" si="18" ref="C153:J153">100*SQRT(EXP($M16+$N16*LN(C$143*1000)))</f>
        <v>9.392717405083683</v>
      </c>
      <c r="D153" s="77">
        <f t="shared" si="18"/>
        <v>5.677824405812624</v>
      </c>
      <c r="E153" s="77">
        <f t="shared" si="18"/>
        <v>3.8798095408475155</v>
      </c>
      <c r="F153" s="77">
        <f t="shared" si="18"/>
        <v>3.1050904169882334</v>
      </c>
      <c r="G153" s="77">
        <f t="shared" si="18"/>
        <v>2.6511778099092185</v>
      </c>
      <c r="H153" s="77">
        <f t="shared" si="18"/>
        <v>1.6026163062357484</v>
      </c>
      <c r="I153" s="77">
        <f t="shared" si="18"/>
        <v>1.0951106604997847</v>
      </c>
      <c r="J153" s="77">
        <f t="shared" si="18"/>
        <v>0.8764393152960648</v>
      </c>
      <c r="K153" s="77">
        <f t="shared" si="9"/>
        <v>0.7483184553120733</v>
      </c>
      <c r="L153" s="77">
        <f t="shared" si="9"/>
        <v>0.45235266916380124</v>
      </c>
      <c r="M153" s="77">
        <f t="shared" si="9"/>
        <v>0.3091046985977316</v>
      </c>
      <c r="N153" s="77">
        <f t="shared" si="9"/>
        <v>0.24738277159146094</v>
      </c>
      <c r="O153" s="77">
        <f t="shared" si="9"/>
        <v>0.21121952230726548</v>
      </c>
      <c r="P153" s="77">
        <f t="shared" si="9"/>
        <v>0.12768055366929143</v>
      </c>
    </row>
    <row r="154" spans="2:16" ht="12.75" customHeight="1">
      <c r="B154" s="82" t="s">
        <v>17</v>
      </c>
      <c r="C154" s="81">
        <f aca="true" t="shared" si="19" ref="C154:J154">100*SQRT(EXP($M17+$N17*LN(C$143*1000)))</f>
        <v>9.392717405083683</v>
      </c>
      <c r="D154" s="77">
        <f t="shared" si="19"/>
        <v>5.677824405812624</v>
      </c>
      <c r="E154" s="77">
        <f t="shared" si="19"/>
        <v>3.8798095408475155</v>
      </c>
      <c r="F154" s="77">
        <f t="shared" si="19"/>
        <v>3.1050904169882334</v>
      </c>
      <c r="G154" s="77">
        <f t="shared" si="19"/>
        <v>2.6511778099092185</v>
      </c>
      <c r="H154" s="77">
        <f t="shared" si="19"/>
        <v>1.6026163062357484</v>
      </c>
      <c r="I154" s="77">
        <f t="shared" si="19"/>
        <v>1.0951106604997847</v>
      </c>
      <c r="J154" s="77">
        <f t="shared" si="19"/>
        <v>0.8764393152960648</v>
      </c>
      <c r="K154" s="77">
        <f aca="true" t="shared" si="20" ref="K154:P163">100*SQRT(EXP($M17+$N17*LN(K$143*1000)))</f>
        <v>0.7483184553120733</v>
      </c>
      <c r="L154" s="77">
        <f t="shared" si="20"/>
        <v>0.45235266916380124</v>
      </c>
      <c r="M154" s="77">
        <f t="shared" si="20"/>
        <v>0.3091046985977316</v>
      </c>
      <c r="N154" s="77">
        <f t="shared" si="20"/>
        <v>0.24738277159146094</v>
      </c>
      <c r="O154" s="77">
        <f t="shared" si="20"/>
        <v>0.21121952230726548</v>
      </c>
      <c r="P154" s="77">
        <f t="shared" si="20"/>
        <v>0.12768055366929143</v>
      </c>
    </row>
    <row r="155" spans="2:16" ht="12.75" customHeight="1">
      <c r="B155" s="80" t="s">
        <v>18</v>
      </c>
      <c r="C155" s="81">
        <f aca="true" t="shared" si="21" ref="C155:J155">100*SQRT(EXP($M18+$N18*LN(C$143*1000)))</f>
        <v>60.799116545874746</v>
      </c>
      <c r="D155" s="77">
        <f t="shared" si="21"/>
        <v>36.273025268510565</v>
      </c>
      <c r="E155" s="77">
        <f t="shared" si="21"/>
        <v>24.541277913856526</v>
      </c>
      <c r="F155" s="77">
        <f t="shared" si="21"/>
        <v>19.527060546353823</v>
      </c>
      <c r="G155" s="77">
        <f t="shared" si="21"/>
        <v>16.60391757199228</v>
      </c>
      <c r="H155" s="77">
        <f t="shared" si="21"/>
        <v>9.905971597312755</v>
      </c>
      <c r="I155" s="77">
        <f t="shared" si="21"/>
        <v>6.702093364885853</v>
      </c>
      <c r="J155" s="77">
        <f t="shared" si="21"/>
        <v>5.332737088216139</v>
      </c>
      <c r="K155" s="77">
        <f t="shared" si="20"/>
        <v>4.5344421827165515</v>
      </c>
      <c r="L155" s="77">
        <f t="shared" si="20"/>
        <v>2.7052685173175886</v>
      </c>
      <c r="M155" s="77">
        <f t="shared" si="20"/>
        <v>1.830306295756721</v>
      </c>
      <c r="N155" s="77">
        <f t="shared" si="20"/>
        <v>1.4563423298928613</v>
      </c>
      <c r="O155" s="77">
        <f t="shared" si="20"/>
        <v>1.238332208001448</v>
      </c>
      <c r="P155" s="77">
        <f t="shared" si="20"/>
        <v>0.7387945421502137</v>
      </c>
    </row>
    <row r="156" spans="2:16" ht="12.75" customHeight="1">
      <c r="B156" s="82" t="s">
        <v>19</v>
      </c>
      <c r="C156" s="81">
        <f aca="true" t="shared" si="22" ref="C156:J156">100*SQRT(EXP($M19+$N19*LN(C$143*1000)))</f>
        <v>54.20821509996934</v>
      </c>
      <c r="D156" s="77">
        <f t="shared" si="22"/>
        <v>32.17128563667983</v>
      </c>
      <c r="E156" s="77">
        <f t="shared" si="22"/>
        <v>21.679768335030822</v>
      </c>
      <c r="F156" s="77">
        <f t="shared" si="22"/>
        <v>17.210124180092514</v>
      </c>
      <c r="G156" s="77">
        <f t="shared" si="22"/>
        <v>14.60968518226467</v>
      </c>
      <c r="H156" s="77">
        <f t="shared" si="22"/>
        <v>8.670500480302131</v>
      </c>
      <c r="I156" s="77">
        <f t="shared" si="22"/>
        <v>5.842926014352574</v>
      </c>
      <c r="J156" s="77">
        <f t="shared" si="22"/>
        <v>4.638309816236228</v>
      </c>
      <c r="K156" s="77">
        <f t="shared" si="20"/>
        <v>3.9374641044951977</v>
      </c>
      <c r="L156" s="77">
        <f t="shared" si="20"/>
        <v>2.3367912438415726</v>
      </c>
      <c r="M156" s="77">
        <f t="shared" si="20"/>
        <v>1.5747301300279084</v>
      </c>
      <c r="N156" s="77">
        <f t="shared" si="20"/>
        <v>1.250073371131113</v>
      </c>
      <c r="O156" s="77">
        <f t="shared" si="20"/>
        <v>1.061188066735942</v>
      </c>
      <c r="P156" s="77">
        <f t="shared" si="20"/>
        <v>0.6297898638838849</v>
      </c>
    </row>
    <row r="157" spans="2:16" ht="12.75" customHeight="1">
      <c r="B157" s="82" t="s">
        <v>20</v>
      </c>
      <c r="C157" s="81">
        <f aca="true" t="shared" si="23" ref="C157:J157">100*SQRT(EXP($M20+$N20*LN(C$143*1000)))</f>
        <v>41.052615743020084</v>
      </c>
      <c r="D157" s="77">
        <f t="shared" si="23"/>
        <v>24.423822040415082</v>
      </c>
      <c r="E157" s="77">
        <f t="shared" si="23"/>
        <v>16.489552910231993</v>
      </c>
      <c r="F157" s="77">
        <f t="shared" si="23"/>
        <v>13.104229832774134</v>
      </c>
      <c r="G157" s="77">
        <f t="shared" si="23"/>
        <v>11.132793005509443</v>
      </c>
      <c r="H157" s="77">
        <f t="shared" si="23"/>
        <v>6.623338129813836</v>
      </c>
      <c r="I157" s="77">
        <f t="shared" si="23"/>
        <v>4.471695066939086</v>
      </c>
      <c r="J157" s="77">
        <f t="shared" si="23"/>
        <v>3.553651225006302</v>
      </c>
      <c r="K157" s="77">
        <f t="shared" si="20"/>
        <v>3.019030038898137</v>
      </c>
      <c r="L157" s="77">
        <f t="shared" si="20"/>
        <v>1.796140174508915</v>
      </c>
      <c r="M157" s="77">
        <f t="shared" si="20"/>
        <v>1.212650026386073</v>
      </c>
      <c r="N157" s="77">
        <f t="shared" si="20"/>
        <v>0.9636916621688524</v>
      </c>
      <c r="O157" s="77">
        <f t="shared" si="20"/>
        <v>0.8187112049293143</v>
      </c>
      <c r="P157" s="77">
        <f t="shared" si="20"/>
        <v>0.4870836220731484</v>
      </c>
    </row>
    <row r="158" spans="2:16" ht="12.75" customHeight="1">
      <c r="B158" s="82" t="s">
        <v>21</v>
      </c>
      <c r="C158" s="81">
        <f aca="true" t="shared" si="24" ref="C158:J158">100*SQRT(EXP($M21+$N21*LN(C$143*1000)))</f>
        <v>23.473206725016666</v>
      </c>
      <c r="D158" s="77">
        <f t="shared" si="24"/>
        <v>13.832520663418277</v>
      </c>
      <c r="E158" s="77">
        <f t="shared" si="24"/>
        <v>9.271752938474457</v>
      </c>
      <c r="F158" s="77">
        <f t="shared" si="24"/>
        <v>7.3372069984199335</v>
      </c>
      <c r="G158" s="77">
        <f t="shared" si="24"/>
        <v>6.214731547768829</v>
      </c>
      <c r="H158" s="77">
        <f t="shared" si="24"/>
        <v>3.6622777432659785</v>
      </c>
      <c r="I158" s="77">
        <f t="shared" si="24"/>
        <v>2.454775615657375</v>
      </c>
      <c r="J158" s="77">
        <f t="shared" si="24"/>
        <v>1.942588089466003</v>
      </c>
      <c r="K158" s="77">
        <f t="shared" si="20"/>
        <v>1.6454031468001649</v>
      </c>
      <c r="L158" s="77">
        <f t="shared" si="20"/>
        <v>0.9696192469310173</v>
      </c>
      <c r="M158" s="77">
        <f t="shared" si="20"/>
        <v>0.6499227668395495</v>
      </c>
      <c r="N158" s="77">
        <f t="shared" si="20"/>
        <v>0.5143167537930753</v>
      </c>
      <c r="O158" s="77">
        <f t="shared" si="20"/>
        <v>0.43563450724944974</v>
      </c>
      <c r="P158" s="77">
        <f t="shared" si="20"/>
        <v>0.25671495990379073</v>
      </c>
    </row>
    <row r="159" spans="2:16" ht="12.75" customHeight="1">
      <c r="B159" s="82" t="s">
        <v>22</v>
      </c>
      <c r="C159" s="81">
        <f aca="true" t="shared" si="25" ref="C159:J159">100*SQRT(EXP($M22+$N22*LN(C$143*1000)))</f>
        <v>63.79431099715259</v>
      </c>
      <c r="D159" s="77">
        <f t="shared" si="25"/>
        <v>37.808730112135926</v>
      </c>
      <c r="E159" s="77">
        <f t="shared" si="25"/>
        <v>25.452450181627555</v>
      </c>
      <c r="F159" s="77">
        <f t="shared" si="25"/>
        <v>20.192797094025085</v>
      </c>
      <c r="G159" s="77">
        <f t="shared" si="25"/>
        <v>17.134328985048125</v>
      </c>
      <c r="H159" s="77">
        <f t="shared" si="25"/>
        <v>10.154937174212112</v>
      </c>
      <c r="I159" s="77">
        <f t="shared" si="25"/>
        <v>6.836199781309974</v>
      </c>
      <c r="J159" s="77">
        <f t="shared" si="25"/>
        <v>5.423524811684119</v>
      </c>
      <c r="K159" s="77">
        <f t="shared" si="20"/>
        <v>4.602059731955796</v>
      </c>
      <c r="L159" s="77">
        <f t="shared" si="20"/>
        <v>2.727485125957576</v>
      </c>
      <c r="M159" s="77">
        <f t="shared" si="20"/>
        <v>1.8361150740495886</v>
      </c>
      <c r="N159" s="77">
        <f t="shared" si="20"/>
        <v>1.4566888007633572</v>
      </c>
      <c r="O159" s="77">
        <f t="shared" si="20"/>
        <v>1.2360538772758702</v>
      </c>
      <c r="P159" s="77">
        <f t="shared" si="20"/>
        <v>0.7325673201810803</v>
      </c>
    </row>
    <row r="160" spans="2:16" ht="12.75" customHeight="1">
      <c r="B160" s="82" t="s">
        <v>23</v>
      </c>
      <c r="C160" s="81">
        <f aca="true" t="shared" si="26" ref="C160:J160">100*SQRT(EXP($M23+$N23*LN(C$143*1000)))</f>
        <v>55.95284852805187</v>
      </c>
      <c r="D160" s="77">
        <f t="shared" si="26"/>
        <v>32.79738312755549</v>
      </c>
      <c r="E160" s="77">
        <f t="shared" si="26"/>
        <v>21.895296069804807</v>
      </c>
      <c r="F160" s="77">
        <f t="shared" si="26"/>
        <v>17.286087450639283</v>
      </c>
      <c r="G160" s="77">
        <f t="shared" si="26"/>
        <v>14.617141499366385</v>
      </c>
      <c r="H160" s="77">
        <f t="shared" si="26"/>
        <v>8.56799971040012</v>
      </c>
      <c r="I160" s="77">
        <f t="shared" si="26"/>
        <v>5.719934717218248</v>
      </c>
      <c r="J160" s="77">
        <f t="shared" si="26"/>
        <v>4.515823463567519</v>
      </c>
      <c r="K160" s="77">
        <f t="shared" si="20"/>
        <v>3.818587100268553</v>
      </c>
      <c r="L160" s="77">
        <f t="shared" si="20"/>
        <v>2.2383072073740835</v>
      </c>
      <c r="M160" s="77">
        <f t="shared" si="20"/>
        <v>1.4942777236229565</v>
      </c>
      <c r="N160" s="77">
        <f t="shared" si="20"/>
        <v>1.1797152833073725</v>
      </c>
      <c r="O160" s="77">
        <f t="shared" si="20"/>
        <v>0.997569014637333</v>
      </c>
      <c r="P160" s="77">
        <f t="shared" si="20"/>
        <v>0.5847361489171659</v>
      </c>
    </row>
    <row r="161" spans="2:16" ht="12.75" customHeight="1">
      <c r="B161" s="82" t="s">
        <v>24</v>
      </c>
      <c r="C161" s="81">
        <f aca="true" t="shared" si="27" ref="C161:J161">100*SQRT(EXP($M24+$N24*LN(C$143*1000)))</f>
        <v>63.04783698780837</v>
      </c>
      <c r="D161" s="77">
        <f t="shared" si="27"/>
        <v>37.33120982426686</v>
      </c>
      <c r="E161" s="77">
        <f t="shared" si="27"/>
        <v>25.11312325462785</v>
      </c>
      <c r="F161" s="77">
        <f t="shared" si="27"/>
        <v>19.915304570347285</v>
      </c>
      <c r="G161" s="77">
        <f t="shared" si="27"/>
        <v>16.893879479688582</v>
      </c>
      <c r="H161" s="77">
        <f t="shared" si="27"/>
        <v>10.00302293834575</v>
      </c>
      <c r="I161" s="77">
        <f t="shared" si="27"/>
        <v>6.729145643874945</v>
      </c>
      <c r="J161" s="77">
        <f t="shared" si="27"/>
        <v>5.336372685993932</v>
      </c>
      <c r="K161" s="77">
        <f t="shared" si="20"/>
        <v>4.526771694474344</v>
      </c>
      <c r="L161" s="77">
        <f t="shared" si="20"/>
        <v>2.6803435617569487</v>
      </c>
      <c r="M161" s="77">
        <f t="shared" si="20"/>
        <v>1.8030971551153698</v>
      </c>
      <c r="N161" s="77">
        <f t="shared" si="20"/>
        <v>1.4298989675619866</v>
      </c>
      <c r="O161" s="77">
        <f t="shared" si="20"/>
        <v>1.2129636652452218</v>
      </c>
      <c r="P161" s="77">
        <f t="shared" si="20"/>
        <v>0.718207051341623</v>
      </c>
    </row>
    <row r="162" spans="2:16" ht="12.75" customHeight="1">
      <c r="B162" s="82" t="s">
        <v>25</v>
      </c>
      <c r="C162" s="81">
        <f aca="true" t="shared" si="28" ref="C162:J162">100*SQRT(EXP($M25+$N25*LN(C$143*1000)))</f>
        <v>44.79285828125667</v>
      </c>
      <c r="D162" s="77">
        <f t="shared" si="28"/>
        <v>26.55439964673966</v>
      </c>
      <c r="E162" s="77">
        <f t="shared" si="28"/>
        <v>17.87981132538343</v>
      </c>
      <c r="F162" s="77">
        <f t="shared" si="28"/>
        <v>14.18671496303075</v>
      </c>
      <c r="G162" s="77">
        <f t="shared" si="28"/>
        <v>12.038971216981023</v>
      </c>
      <c r="H162" s="77">
        <f t="shared" si="28"/>
        <v>7.137022849133108</v>
      </c>
      <c r="I162" s="77">
        <f t="shared" si="28"/>
        <v>4.805554773034317</v>
      </c>
      <c r="J162" s="77">
        <f t="shared" si="28"/>
        <v>3.8129617009707335</v>
      </c>
      <c r="K162" s="77">
        <f t="shared" si="20"/>
        <v>3.235712868628117</v>
      </c>
      <c r="L162" s="77">
        <f t="shared" si="20"/>
        <v>1.9182167861702026</v>
      </c>
      <c r="M162" s="77">
        <f t="shared" si="20"/>
        <v>1.291588387392431</v>
      </c>
      <c r="N162" s="77">
        <f t="shared" si="20"/>
        <v>1.0248092649324418</v>
      </c>
      <c r="O162" s="77">
        <f t="shared" si="20"/>
        <v>0.869662164607375</v>
      </c>
      <c r="P162" s="77">
        <f t="shared" si="20"/>
        <v>0.5155588985107524</v>
      </c>
    </row>
    <row r="163" spans="2:16" ht="12.75" customHeight="1">
      <c r="B163" s="82" t="s">
        <v>26</v>
      </c>
      <c r="C163" s="81">
        <f aca="true" t="shared" si="29" ref="C163:J163">100*SQRT(EXP($M26+$N26*LN(C$143*1000)))</f>
        <v>33.37228180899523</v>
      </c>
      <c r="D163" s="77">
        <f t="shared" si="29"/>
        <v>19.839186873806224</v>
      </c>
      <c r="E163" s="77">
        <f t="shared" si="29"/>
        <v>13.386462794048267</v>
      </c>
      <c r="F163" s="77">
        <f t="shared" si="29"/>
        <v>10.634578785159185</v>
      </c>
      <c r="G163" s="77">
        <f t="shared" si="29"/>
        <v>9.032496506851992</v>
      </c>
      <c r="H163" s="77">
        <f t="shared" si="29"/>
        <v>5.369647396664903</v>
      </c>
      <c r="I163" s="77">
        <f t="shared" si="29"/>
        <v>3.6231618538518453</v>
      </c>
      <c r="J163" s="77">
        <f t="shared" si="29"/>
        <v>2.878340662426669</v>
      </c>
      <c r="K163" s="77">
        <f t="shared" si="20"/>
        <v>2.444723247072147</v>
      </c>
      <c r="L163" s="77">
        <f t="shared" si="20"/>
        <v>1.453341477547081</v>
      </c>
      <c r="M163" s="77">
        <f t="shared" si="20"/>
        <v>0.9806400705826215</v>
      </c>
      <c r="N163" s="77">
        <f t="shared" si="20"/>
        <v>0.7790477776647335</v>
      </c>
      <c r="O163" s="77">
        <f t="shared" si="20"/>
        <v>0.6616854764616984</v>
      </c>
      <c r="P163" s="77">
        <f t="shared" si="20"/>
        <v>0.3933594320682257</v>
      </c>
    </row>
    <row r="164" spans="2:16" ht="12.75" customHeight="1">
      <c r="B164" s="82" t="s">
        <v>27</v>
      </c>
      <c r="C164" s="81">
        <f aca="true" t="shared" si="30" ref="C164:J164">100*SQRT(EXP($M27+$N27*LN(C$143*1000)))</f>
        <v>35.54632696665856</v>
      </c>
      <c r="D164" s="77">
        <f t="shared" si="30"/>
        <v>20.799472198350003</v>
      </c>
      <c r="E164" s="77">
        <f t="shared" si="30"/>
        <v>13.867222151394179</v>
      </c>
      <c r="F164" s="77">
        <f t="shared" si="30"/>
        <v>10.939546353885815</v>
      </c>
      <c r="G164" s="77">
        <f t="shared" si="30"/>
        <v>9.245419708841087</v>
      </c>
      <c r="H164" s="77">
        <f t="shared" si="30"/>
        <v>5.409837432049993</v>
      </c>
      <c r="I164" s="77">
        <f t="shared" si="30"/>
        <v>3.606794285824054</v>
      </c>
      <c r="J164" s="77">
        <f t="shared" si="30"/>
        <v>2.845320630760634</v>
      </c>
      <c r="K164" s="77">
        <f aca="true" t="shared" si="31" ref="K164:P173">100*SQRT(EXP($M27+$N27*LN(K$143*1000)))</f>
        <v>2.404686866038312</v>
      </c>
      <c r="L164" s="77">
        <f t="shared" si="31"/>
        <v>1.4070713315278705</v>
      </c>
      <c r="M164" s="77">
        <f t="shared" si="31"/>
        <v>0.9381089361826627</v>
      </c>
      <c r="N164" s="77">
        <f t="shared" si="31"/>
        <v>0.7400534930734466</v>
      </c>
      <c r="O164" s="77">
        <f t="shared" si="31"/>
        <v>0.6254468813533185</v>
      </c>
      <c r="P164" s="77">
        <f t="shared" si="31"/>
        <v>0.3659721307479978</v>
      </c>
    </row>
    <row r="165" spans="2:16" ht="12.75" customHeight="1">
      <c r="B165" s="82" t="s">
        <v>28</v>
      </c>
      <c r="C165" s="81">
        <f aca="true" t="shared" si="32" ref="C165:J165">100*SQRT(EXP($M28+$N28*LN(C$143*1000)))</f>
        <v>27.351084737356956</v>
      </c>
      <c r="D165" s="77">
        <f t="shared" si="32"/>
        <v>15.897246320174366</v>
      </c>
      <c r="E165" s="77">
        <f t="shared" si="32"/>
        <v>10.545266367466695</v>
      </c>
      <c r="F165" s="77">
        <f t="shared" si="32"/>
        <v>8.294297235436913</v>
      </c>
      <c r="G165" s="77">
        <f t="shared" si="32"/>
        <v>6.9950883644359685</v>
      </c>
      <c r="H165" s="77">
        <f t="shared" si="32"/>
        <v>4.06574890278265</v>
      </c>
      <c r="I165" s="77">
        <f t="shared" si="32"/>
        <v>2.696970550721657</v>
      </c>
      <c r="J165" s="77">
        <f t="shared" si="32"/>
        <v>2.1212812084024444</v>
      </c>
      <c r="K165" s="77">
        <f t="shared" si="31"/>
        <v>1.7890062385509609</v>
      </c>
      <c r="L165" s="77">
        <f t="shared" si="31"/>
        <v>1.0398224829353349</v>
      </c>
      <c r="M165" s="77">
        <f t="shared" si="31"/>
        <v>0.6897549950847989</v>
      </c>
      <c r="N165" s="77">
        <f t="shared" si="31"/>
        <v>0.5425214261548345</v>
      </c>
      <c r="O165" s="77">
        <f t="shared" si="31"/>
        <v>0.4575415141067088</v>
      </c>
      <c r="P165" s="77">
        <f t="shared" si="31"/>
        <v>0.26593644169166364</v>
      </c>
    </row>
    <row r="166" spans="2:16" ht="12.75" customHeight="1">
      <c r="B166" s="82" t="s">
        <v>29</v>
      </c>
      <c r="C166" s="81">
        <f aca="true" t="shared" si="33" ref="C166:J166">100*SQRT(EXP($M29+$N29*LN(C$143*1000)))</f>
        <v>25.73857554118527</v>
      </c>
      <c r="D166" s="77">
        <f t="shared" si="33"/>
        <v>15.177112891884404</v>
      </c>
      <c r="E166" s="77">
        <f t="shared" si="33"/>
        <v>10.177902500905317</v>
      </c>
      <c r="F166" s="77">
        <f t="shared" si="33"/>
        <v>8.056552281391015</v>
      </c>
      <c r="G166" s="77">
        <f t="shared" si="33"/>
        <v>6.825388995645332</v>
      </c>
      <c r="H166" s="77">
        <f t="shared" si="33"/>
        <v>4.0246865702484955</v>
      </c>
      <c r="I166" s="77">
        <f t="shared" si="33"/>
        <v>2.698989445522021</v>
      </c>
      <c r="J166" s="77">
        <f t="shared" si="33"/>
        <v>2.1364470304993146</v>
      </c>
      <c r="K166" s="77">
        <f t="shared" si="31"/>
        <v>1.8099655463579363</v>
      </c>
      <c r="L166" s="77">
        <f t="shared" si="31"/>
        <v>1.0672716282818284</v>
      </c>
      <c r="M166" s="77">
        <f t="shared" si="31"/>
        <v>0.7157215375556321</v>
      </c>
      <c r="N166" s="77">
        <f t="shared" si="31"/>
        <v>0.5665458070286691</v>
      </c>
      <c r="O166" s="77">
        <f t="shared" si="31"/>
        <v>0.47996902170599975</v>
      </c>
      <c r="P166" s="77">
        <f t="shared" si="31"/>
        <v>0.28302048088803494</v>
      </c>
    </row>
    <row r="167" spans="2:16" ht="12.75" customHeight="1">
      <c r="B167" s="82" t="s">
        <v>147</v>
      </c>
      <c r="C167" s="81">
        <f aca="true" t="shared" si="34" ref="C167:J167">100*SQRT(EXP($M30+$N30*LN(C$143*1000)))</f>
        <v>54.65021971260574</v>
      </c>
      <c r="D167" s="77">
        <f t="shared" si="34"/>
        <v>31.365852794789383</v>
      </c>
      <c r="E167" s="77">
        <f t="shared" si="34"/>
        <v>20.608465526374697</v>
      </c>
      <c r="F167" s="77">
        <f t="shared" si="34"/>
        <v>16.11913756831471</v>
      </c>
      <c r="G167" s="77">
        <f t="shared" si="34"/>
        <v>13.540484747232156</v>
      </c>
      <c r="H167" s="77">
        <f t="shared" si="34"/>
        <v>7.771402449710747</v>
      </c>
      <c r="I167" s="77">
        <f t="shared" si="34"/>
        <v>5.106084011943513</v>
      </c>
      <c r="J167" s="77">
        <f t="shared" si="34"/>
        <v>3.993779668775195</v>
      </c>
      <c r="K167" s="77">
        <f t="shared" si="31"/>
        <v>3.354876305240837</v>
      </c>
      <c r="L167" s="77">
        <f t="shared" si="31"/>
        <v>1.925491917293038</v>
      </c>
      <c r="M167" s="77">
        <f t="shared" si="31"/>
        <v>1.2651157313802972</v>
      </c>
      <c r="N167" s="77">
        <f t="shared" si="31"/>
        <v>0.9895241587909421</v>
      </c>
      <c r="O167" s="77">
        <f t="shared" si="31"/>
        <v>0.8312254127952923</v>
      </c>
      <c r="P167" s="77">
        <f t="shared" si="31"/>
        <v>0.47707207901693577</v>
      </c>
    </row>
    <row r="168" spans="2:16" ht="12.75" customHeight="1">
      <c r="B168" s="80" t="s">
        <v>30</v>
      </c>
      <c r="C168" s="81">
        <f aca="true" t="shared" si="35" ref="C168:J168">100*SQRT(EXP($M31+$N31*LN(C$143*1000)))</f>
        <v>24.098788219063895</v>
      </c>
      <c r="D168" s="77">
        <f t="shared" si="35"/>
        <v>14.547471130169376</v>
      </c>
      <c r="E168" s="77">
        <f t="shared" si="35"/>
        <v>9.930320820655856</v>
      </c>
      <c r="F168" s="77">
        <f t="shared" si="35"/>
        <v>7.9425933263926485</v>
      </c>
      <c r="G168" s="77">
        <f t="shared" si="35"/>
        <v>6.778585138185676</v>
      </c>
      <c r="H168" s="77">
        <f t="shared" si="35"/>
        <v>4.091959757675393</v>
      </c>
      <c r="I168" s="77">
        <f t="shared" si="35"/>
        <v>2.7932327767030105</v>
      </c>
      <c r="J168" s="77">
        <f t="shared" si="35"/>
        <v>2.234118354480039</v>
      </c>
      <c r="K168" s="77">
        <f t="shared" si="31"/>
        <v>1.9067023643654657</v>
      </c>
      <c r="L168" s="77">
        <f t="shared" si="31"/>
        <v>1.1509996829421378</v>
      </c>
      <c r="M168" s="77">
        <f t="shared" si="31"/>
        <v>0.7856895548247453</v>
      </c>
      <c r="N168" s="77">
        <f t="shared" si="31"/>
        <v>0.6284200407490237</v>
      </c>
      <c r="O168" s="77">
        <f t="shared" si="31"/>
        <v>0.5363234114737279</v>
      </c>
      <c r="P168" s="77">
        <f t="shared" si="31"/>
        <v>0.3237569156558641</v>
      </c>
    </row>
    <row r="169" spans="2:16" ht="12.75" customHeight="1">
      <c r="B169" s="82" t="s">
        <v>31</v>
      </c>
      <c r="C169" s="81">
        <f aca="true" t="shared" si="36" ref="C169:J169">100*SQRT(EXP($M32+$N32*LN(C$143*1000)))</f>
        <v>23.071366899431247</v>
      </c>
      <c r="D169" s="77">
        <f t="shared" si="36"/>
        <v>13.885766957044599</v>
      </c>
      <c r="E169" s="77">
        <f t="shared" si="36"/>
        <v>9.457262616164236</v>
      </c>
      <c r="F169" s="77">
        <f t="shared" si="36"/>
        <v>7.55424588091728</v>
      </c>
      <c r="G169" s="77">
        <f t="shared" si="36"/>
        <v>6.4411145936539445</v>
      </c>
      <c r="H169" s="77">
        <f t="shared" si="36"/>
        <v>3.876658742456333</v>
      </c>
      <c r="I169" s="77">
        <f t="shared" si="36"/>
        <v>2.6402992297129604</v>
      </c>
      <c r="J169" s="77">
        <f t="shared" si="36"/>
        <v>2.1090108618066328</v>
      </c>
      <c r="K169" s="77">
        <f t="shared" si="31"/>
        <v>1.7982444382003482</v>
      </c>
      <c r="L169" s="77">
        <f t="shared" si="31"/>
        <v>1.0822940534688135</v>
      </c>
      <c r="M169" s="77">
        <f t="shared" si="31"/>
        <v>0.7371245047703123</v>
      </c>
      <c r="N169" s="77">
        <f t="shared" si="31"/>
        <v>0.588798258004049</v>
      </c>
      <c r="O169" s="77">
        <f t="shared" si="31"/>
        <v>0.5020378092177478</v>
      </c>
      <c r="P169" s="77">
        <f t="shared" si="31"/>
        <v>0.30215721733395484</v>
      </c>
    </row>
    <row r="170" spans="2:16" ht="12.75" customHeight="1">
      <c r="B170" s="82" t="s">
        <v>32</v>
      </c>
      <c r="C170" s="81">
        <f aca="true" t="shared" si="37" ref="C170:J170">100*SQRT(EXP($M33+$N33*LN(C$143*1000)))</f>
        <v>23.503503659676312</v>
      </c>
      <c r="D170" s="77">
        <f t="shared" si="37"/>
        <v>14.094780128384151</v>
      </c>
      <c r="E170" s="77">
        <f t="shared" si="37"/>
        <v>9.573386248861176</v>
      </c>
      <c r="F170" s="77">
        <f t="shared" si="37"/>
        <v>7.634773147283518</v>
      </c>
      <c r="G170" s="77">
        <f t="shared" si="37"/>
        <v>6.5023876523848365</v>
      </c>
      <c r="H170" s="77">
        <f t="shared" si="37"/>
        <v>3.8994068968161035</v>
      </c>
      <c r="I170" s="77">
        <f t="shared" si="37"/>
        <v>2.648535700781687</v>
      </c>
      <c r="J170" s="77">
        <f t="shared" si="37"/>
        <v>2.112206561221239</v>
      </c>
      <c r="K170" s="77">
        <f t="shared" si="31"/>
        <v>1.798925206816129</v>
      </c>
      <c r="L170" s="77">
        <f t="shared" si="31"/>
        <v>1.0787947033183103</v>
      </c>
      <c r="M170" s="77">
        <f t="shared" si="31"/>
        <v>0.7327335569636715</v>
      </c>
      <c r="N170" s="77">
        <f t="shared" si="31"/>
        <v>0.5843548290434061</v>
      </c>
      <c r="O170" s="77">
        <f t="shared" si="31"/>
        <v>0.4976836314167698</v>
      </c>
      <c r="P170" s="77">
        <f t="shared" si="31"/>
        <v>0.2984551350252497</v>
      </c>
    </row>
    <row r="171" spans="2:16" ht="12.75" customHeight="1">
      <c r="B171" s="82" t="s">
        <v>33</v>
      </c>
      <c r="C171" s="81">
        <f aca="true" t="shared" si="38" ref="C171:J171">100*SQRT(EXP($M34+$N34*LN(C$143*1000)))</f>
        <v>59.36919272458256</v>
      </c>
      <c r="D171" s="77">
        <f t="shared" si="38"/>
        <v>35.8279092675854</v>
      </c>
      <c r="E171" s="77">
        <f t="shared" si="38"/>
        <v>24.45104385917677</v>
      </c>
      <c r="F171" s="77">
        <f t="shared" si="38"/>
        <v>19.55410986715641</v>
      </c>
      <c r="G171" s="77">
        <f t="shared" si="38"/>
        <v>16.686810869655826</v>
      </c>
      <c r="H171" s="77">
        <f t="shared" si="38"/>
        <v>10.07009727379766</v>
      </c>
      <c r="I171" s="77">
        <f t="shared" si="38"/>
        <v>6.872418601622675</v>
      </c>
      <c r="J171" s="77">
        <f t="shared" si="38"/>
        <v>5.496044633643861</v>
      </c>
      <c r="K171" s="77">
        <f t="shared" si="31"/>
        <v>4.690137160722564</v>
      </c>
      <c r="L171" s="77">
        <f t="shared" si="31"/>
        <v>2.830387292386415</v>
      </c>
      <c r="M171" s="77">
        <f t="shared" si="31"/>
        <v>1.9316204947300586</v>
      </c>
      <c r="N171" s="77">
        <f t="shared" si="31"/>
        <v>1.544765106681797</v>
      </c>
      <c r="O171" s="77">
        <f t="shared" si="31"/>
        <v>1.3182498895814723</v>
      </c>
      <c r="P171" s="77">
        <f t="shared" si="31"/>
        <v>0.795532754757724</v>
      </c>
    </row>
    <row r="172" spans="2:16" ht="12.75" customHeight="1">
      <c r="B172" s="82" t="s">
        <v>34</v>
      </c>
      <c r="C172" s="81">
        <f aca="true" t="shared" si="39" ref="C172:J172">100*SQRT(EXP($M35+$N35*LN(C$143*1000)))</f>
        <v>59.89340894298659</v>
      </c>
      <c r="D172" s="77">
        <f t="shared" si="39"/>
        <v>35.161064664350725</v>
      </c>
      <c r="E172" s="77">
        <f t="shared" si="39"/>
        <v>23.50051878687167</v>
      </c>
      <c r="F172" s="77">
        <f t="shared" si="39"/>
        <v>18.565986898243256</v>
      </c>
      <c r="G172" s="77">
        <f t="shared" si="39"/>
        <v>15.706986933534223</v>
      </c>
      <c r="H172" s="77">
        <f t="shared" si="39"/>
        <v>9.220954241857017</v>
      </c>
      <c r="I172" s="77">
        <f t="shared" si="39"/>
        <v>6.162987681466627</v>
      </c>
      <c r="J172" s="77">
        <f t="shared" si="39"/>
        <v>4.868911600881963</v>
      </c>
      <c r="K172" s="77">
        <f t="shared" si="31"/>
        <v>4.119141703305977</v>
      </c>
      <c r="L172" s="77">
        <f t="shared" si="31"/>
        <v>2.418186080031518</v>
      </c>
      <c r="M172" s="77">
        <f t="shared" si="31"/>
        <v>1.6162373906029635</v>
      </c>
      <c r="N172" s="77">
        <f t="shared" si="31"/>
        <v>1.2768672253800883</v>
      </c>
      <c r="O172" s="77">
        <f t="shared" si="31"/>
        <v>1.0802408153590202</v>
      </c>
      <c r="P172" s="77">
        <f t="shared" si="31"/>
        <v>0.6341668946922931</v>
      </c>
    </row>
    <row r="173" spans="2:16" ht="12.75" customHeight="1">
      <c r="B173" s="82" t="s">
        <v>35</v>
      </c>
      <c r="C173" s="81">
        <f aca="true" t="shared" si="40" ref="C173:J173">100*SQRT(EXP($M36+$N36*LN(C$143*1000)))</f>
        <v>54.39837111879993</v>
      </c>
      <c r="D173" s="77">
        <f t="shared" si="40"/>
        <v>32.37995953988058</v>
      </c>
      <c r="E173" s="77">
        <f t="shared" si="40"/>
        <v>21.869365031929515</v>
      </c>
      <c r="F173" s="77">
        <f t="shared" si="40"/>
        <v>17.383414670148</v>
      </c>
      <c r="G173" s="77">
        <f t="shared" si="40"/>
        <v>14.770528860937105</v>
      </c>
      <c r="H173" s="77">
        <f t="shared" si="40"/>
        <v>8.791975146742832</v>
      </c>
      <c r="I173" s="77">
        <f t="shared" si="40"/>
        <v>5.938083819992332</v>
      </c>
      <c r="J173" s="77">
        <f t="shared" si="40"/>
        <v>4.7200352291122645</v>
      </c>
      <c r="K173" s="77">
        <f t="shared" si="31"/>
        <v>4.010570874545503</v>
      </c>
      <c r="L173" s="77">
        <f t="shared" si="31"/>
        <v>2.387242852658265</v>
      </c>
      <c r="M173" s="77">
        <f t="shared" si="31"/>
        <v>1.6123394255742436</v>
      </c>
      <c r="N173" s="77">
        <f t="shared" si="31"/>
        <v>1.2816085324317448</v>
      </c>
      <c r="O173" s="77">
        <f t="shared" si="31"/>
        <v>1.0889710782320756</v>
      </c>
      <c r="P173" s="77">
        <f t="shared" si="31"/>
        <v>0.6481966045683425</v>
      </c>
    </row>
    <row r="174" spans="2:16" ht="12.75" customHeight="1">
      <c r="B174" s="82" t="s">
        <v>36</v>
      </c>
      <c r="C174" s="81">
        <f aca="true" t="shared" si="41" ref="C174:J174">100*SQRT(EXP($M37+$N37*LN(C$143*1000)))</f>
        <v>22.876530350860808</v>
      </c>
      <c r="D174" s="77">
        <f t="shared" si="41"/>
        <v>13.69115502778262</v>
      </c>
      <c r="E174" s="77">
        <f t="shared" si="41"/>
        <v>9.285063371863671</v>
      </c>
      <c r="F174" s="77">
        <f t="shared" si="41"/>
        <v>7.39823113456868</v>
      </c>
      <c r="G174" s="77">
        <f t="shared" si="41"/>
        <v>6.296941466558437</v>
      </c>
      <c r="H174" s="77">
        <f t="shared" si="41"/>
        <v>3.768596045697132</v>
      </c>
      <c r="I174" s="77">
        <f t="shared" si="41"/>
        <v>2.5557853253612524</v>
      </c>
      <c r="J174" s="77">
        <f t="shared" si="41"/>
        <v>2.0364201955431716</v>
      </c>
      <c r="K174" s="77">
        <f aca="true" t="shared" si="42" ref="K174:P183">100*SQRT(EXP($M37+$N37*LN(K$143*1000)))</f>
        <v>1.7332817182117453</v>
      </c>
      <c r="L174" s="77">
        <f t="shared" si="42"/>
        <v>1.0373351354815714</v>
      </c>
      <c r="M174" s="77">
        <f t="shared" si="42"/>
        <v>0.7034996281367143</v>
      </c>
      <c r="N174" s="77">
        <f t="shared" si="42"/>
        <v>0.5605403693646369</v>
      </c>
      <c r="O174" s="77">
        <f t="shared" si="42"/>
        <v>0.47709916483137155</v>
      </c>
      <c r="P174" s="77">
        <f t="shared" si="42"/>
        <v>0.28553449885752147</v>
      </c>
    </row>
    <row r="175" spans="2:16" ht="12.75" customHeight="1">
      <c r="B175" s="82" t="s">
        <v>37</v>
      </c>
      <c r="C175" s="81">
        <f aca="true" t="shared" si="43" ref="C175:J175">100*SQRT(EXP($M38+$N38*LN(C$143*1000)))</f>
        <v>64.37294574147694</v>
      </c>
      <c r="D175" s="77">
        <f t="shared" si="43"/>
        <v>37.180277406104864</v>
      </c>
      <c r="E175" s="77">
        <f t="shared" si="43"/>
        <v>24.545788029438388</v>
      </c>
      <c r="F175" s="77">
        <f t="shared" si="43"/>
        <v>19.252511381970113</v>
      </c>
      <c r="G175" s="77">
        <f t="shared" si="43"/>
        <v>16.20471260623769</v>
      </c>
      <c r="H175" s="77">
        <f t="shared" si="43"/>
        <v>9.359455327798061</v>
      </c>
      <c r="I175" s="77">
        <f t="shared" si="43"/>
        <v>6.1789535359789305</v>
      </c>
      <c r="J175" s="77">
        <f t="shared" si="43"/>
        <v>4.846467880250026</v>
      </c>
      <c r="K175" s="77">
        <f t="shared" si="42"/>
        <v>4.079240240229745</v>
      </c>
      <c r="L175" s="77">
        <f t="shared" si="42"/>
        <v>2.356071824753629</v>
      </c>
      <c r="M175" s="77">
        <f t="shared" si="42"/>
        <v>1.555438625722544</v>
      </c>
      <c r="N175" s="77">
        <f t="shared" si="42"/>
        <v>1.220009714488044</v>
      </c>
      <c r="O175" s="77">
        <f t="shared" si="42"/>
        <v>1.026874178015617</v>
      </c>
      <c r="P175" s="77">
        <f t="shared" si="42"/>
        <v>0.5930980221585023</v>
      </c>
    </row>
    <row r="176" spans="2:16" ht="12.75" customHeight="1">
      <c r="B176" s="82" t="s">
        <v>38</v>
      </c>
      <c r="C176" s="81">
        <f aca="true" t="shared" si="44" ref="C176:J176">100*SQRT(EXP($M39+$N39*LN(C$143*1000)))</f>
        <v>59.09155780192439</v>
      </c>
      <c r="D176" s="77">
        <f t="shared" si="44"/>
        <v>34.28598588117483</v>
      </c>
      <c r="E176" s="77">
        <f t="shared" si="44"/>
        <v>22.71330279475557</v>
      </c>
      <c r="F176" s="77">
        <f t="shared" si="44"/>
        <v>17.851212970015553</v>
      </c>
      <c r="G176" s="77">
        <f t="shared" si="44"/>
        <v>15.046792751831287</v>
      </c>
      <c r="H176" s="77">
        <f t="shared" si="44"/>
        <v>8.730420097834196</v>
      </c>
      <c r="I176" s="77">
        <f t="shared" si="44"/>
        <v>5.78360721184352</v>
      </c>
      <c r="J176" s="77">
        <f t="shared" si="44"/>
        <v>4.5455478230746476</v>
      </c>
      <c r="K176" s="77">
        <f t="shared" si="42"/>
        <v>3.831443619670317</v>
      </c>
      <c r="L176" s="77">
        <f t="shared" si="42"/>
        <v>2.223072579823847</v>
      </c>
      <c r="M176" s="77">
        <f t="shared" si="42"/>
        <v>1.4727101858833074</v>
      </c>
      <c r="N176" s="77">
        <f t="shared" si="42"/>
        <v>1.1574566415494747</v>
      </c>
      <c r="O176" s="77">
        <f t="shared" si="42"/>
        <v>0.975620549364298</v>
      </c>
      <c r="P176" s="77">
        <f t="shared" si="42"/>
        <v>0.5660726104567001</v>
      </c>
    </row>
    <row r="177" spans="2:16" ht="12.75" customHeight="1">
      <c r="B177" s="82" t="s">
        <v>39</v>
      </c>
      <c r="C177" s="81">
        <f aca="true" t="shared" si="45" ref="C177:J177">100*SQRT(EXP($M40+$N40*LN(C$143*1000)))</f>
        <v>55.45052630303654</v>
      </c>
      <c r="D177" s="77">
        <f t="shared" si="45"/>
        <v>33.23119723924934</v>
      </c>
      <c r="E177" s="77">
        <f t="shared" si="45"/>
        <v>22.559910914290473</v>
      </c>
      <c r="F177" s="77">
        <f t="shared" si="45"/>
        <v>17.986292528989576</v>
      </c>
      <c r="G177" s="77">
        <f t="shared" si="45"/>
        <v>15.315415114192835</v>
      </c>
      <c r="H177" s="77">
        <f t="shared" si="45"/>
        <v>9.178444541343374</v>
      </c>
      <c r="I177" s="77">
        <f t="shared" si="45"/>
        <v>6.231039155576919</v>
      </c>
      <c r="J177" s="77">
        <f t="shared" si="45"/>
        <v>4.967807427856571</v>
      </c>
      <c r="K177" s="77">
        <f t="shared" si="42"/>
        <v>4.230112061302506</v>
      </c>
      <c r="L177" s="77">
        <f t="shared" si="42"/>
        <v>2.5350830303223524</v>
      </c>
      <c r="M177" s="77">
        <f t="shared" si="42"/>
        <v>1.7210107391753362</v>
      </c>
      <c r="N177" s="77">
        <f t="shared" si="42"/>
        <v>1.3721065973151556</v>
      </c>
      <c r="O177" s="77">
        <f t="shared" si="42"/>
        <v>1.1683554064815818</v>
      </c>
      <c r="P177" s="77">
        <f t="shared" si="42"/>
        <v>0.7001890071547724</v>
      </c>
    </row>
    <row r="178" spans="2:16" ht="12.75" customHeight="1">
      <c r="B178" s="82" t="s">
        <v>40</v>
      </c>
      <c r="C178" s="81">
        <f aca="true" t="shared" si="46" ref="C178:J178">100*SQRT(EXP($M41+$N41*LN(C$143*1000)))</f>
        <v>32.390057562801886</v>
      </c>
      <c r="D178" s="77">
        <f t="shared" si="46"/>
        <v>19.507598855875575</v>
      </c>
      <c r="E178" s="77">
        <f t="shared" si="46"/>
        <v>13.29299887868103</v>
      </c>
      <c r="F178" s="77">
        <f t="shared" si="46"/>
        <v>10.621342623099233</v>
      </c>
      <c r="G178" s="77">
        <f t="shared" si="46"/>
        <v>9.0582044717099</v>
      </c>
      <c r="H178" s="77">
        <f t="shared" si="46"/>
        <v>5.455495682463662</v>
      </c>
      <c r="I178" s="77">
        <f t="shared" si="46"/>
        <v>3.717520466020662</v>
      </c>
      <c r="J178" s="77">
        <f t="shared" si="46"/>
        <v>2.970364997270414</v>
      </c>
      <c r="K178" s="77">
        <f t="shared" si="42"/>
        <v>2.5332177348624496</v>
      </c>
      <c r="L178" s="77">
        <f t="shared" si="42"/>
        <v>1.5256840865586794</v>
      </c>
      <c r="M178" s="77">
        <f t="shared" si="42"/>
        <v>1.0396418852819254</v>
      </c>
      <c r="N178" s="77">
        <f t="shared" si="42"/>
        <v>0.8306923644305466</v>
      </c>
      <c r="O178" s="77">
        <f t="shared" si="42"/>
        <v>0.7084397478841942</v>
      </c>
      <c r="P178" s="77">
        <f t="shared" si="42"/>
        <v>0.4266728575114944</v>
      </c>
    </row>
    <row r="179" spans="2:16" ht="12.75" customHeight="1">
      <c r="B179" s="80" t="s">
        <v>41</v>
      </c>
      <c r="C179" s="81">
        <f aca="true" t="shared" si="47" ref="C179:J179">100*SQRT(EXP($M42+$N42*LN(C$143*1000)))</f>
        <v>29.19299014461933</v>
      </c>
      <c r="D179" s="77">
        <f t="shared" si="47"/>
        <v>17.918154287568257</v>
      </c>
      <c r="E179" s="77">
        <f t="shared" si="47"/>
        <v>12.386042796310068</v>
      </c>
      <c r="F179" s="77">
        <f t="shared" si="47"/>
        <v>9.979932013452252</v>
      </c>
      <c r="G179" s="77">
        <f t="shared" si="47"/>
        <v>8.561934097110909</v>
      </c>
      <c r="H179" s="77">
        <f t="shared" si="47"/>
        <v>5.255167606744835</v>
      </c>
      <c r="I179" s="77">
        <f t="shared" si="47"/>
        <v>3.6326694052458497</v>
      </c>
      <c r="J179" s="77">
        <f t="shared" si="47"/>
        <v>2.926987601116799</v>
      </c>
      <c r="K179" s="77">
        <f t="shared" si="42"/>
        <v>2.5111067800905573</v>
      </c>
      <c r="L179" s="77">
        <f t="shared" si="42"/>
        <v>1.5412740694023919</v>
      </c>
      <c r="M179" s="77">
        <f t="shared" si="42"/>
        <v>1.0654159060180655</v>
      </c>
      <c r="N179" s="77">
        <f t="shared" si="42"/>
        <v>0.8584483747527932</v>
      </c>
      <c r="O179" s="77">
        <f t="shared" si="42"/>
        <v>0.7364757996846202</v>
      </c>
      <c r="P179" s="77">
        <f t="shared" si="42"/>
        <v>0.45203615465343094</v>
      </c>
    </row>
    <row r="180" spans="2:16" ht="12.75" customHeight="1">
      <c r="B180" s="82" t="s">
        <v>42</v>
      </c>
      <c r="C180" s="81">
        <f aca="true" t="shared" si="48" ref="C180:J180">100*SQRT(EXP($M43+$N43*LN(C$143*1000)))</f>
        <v>33.189386720847736</v>
      </c>
      <c r="D180" s="77">
        <f t="shared" si="48"/>
        <v>20.029680174734278</v>
      </c>
      <c r="E180" s="77">
        <f t="shared" si="48"/>
        <v>13.66976020122784</v>
      </c>
      <c r="F180" s="77">
        <f t="shared" si="48"/>
        <v>10.932209440376358</v>
      </c>
      <c r="G180" s="77">
        <f t="shared" si="48"/>
        <v>9.329272476091926</v>
      </c>
      <c r="H180" s="77">
        <f t="shared" si="48"/>
        <v>5.63018369488871</v>
      </c>
      <c r="I180" s="77">
        <f t="shared" si="48"/>
        <v>3.842460804495228</v>
      </c>
      <c r="J180" s="77">
        <f t="shared" si="48"/>
        <v>3.072957071873563</v>
      </c>
      <c r="K180" s="77">
        <f t="shared" si="42"/>
        <v>2.6223842478684816</v>
      </c>
      <c r="L180" s="77">
        <f t="shared" si="42"/>
        <v>1.5825998299351873</v>
      </c>
      <c r="M180" s="77">
        <f t="shared" si="42"/>
        <v>1.0800851526829225</v>
      </c>
      <c r="N180" s="77">
        <f t="shared" si="42"/>
        <v>0.8637837773855014</v>
      </c>
      <c r="O180" s="77">
        <f t="shared" si="42"/>
        <v>0.7371313423519497</v>
      </c>
      <c r="P180" s="77">
        <f t="shared" si="42"/>
        <v>0.44485621738855036</v>
      </c>
    </row>
    <row r="181" spans="2:16" ht="12.75" customHeight="1">
      <c r="B181" s="82" t="s">
        <v>43</v>
      </c>
      <c r="C181" s="81">
        <f aca="true" t="shared" si="49" ref="C181:J181">100*SQRT(EXP($M44+$N44*LN(C$143*1000)))</f>
        <v>20.023513179235007</v>
      </c>
      <c r="D181" s="77">
        <f t="shared" si="49"/>
        <v>11.78603260972173</v>
      </c>
      <c r="E181" s="77">
        <f t="shared" si="49"/>
        <v>7.8931209575011625</v>
      </c>
      <c r="F181" s="77">
        <f t="shared" si="49"/>
        <v>6.24303461014706</v>
      </c>
      <c r="G181" s="77">
        <f t="shared" si="49"/>
        <v>5.286033096358035</v>
      </c>
      <c r="H181" s="77">
        <f t="shared" si="49"/>
        <v>3.1114099654776117</v>
      </c>
      <c r="I181" s="77">
        <f t="shared" si="49"/>
        <v>2.0837151923058497</v>
      </c>
      <c r="J181" s="77">
        <f t="shared" si="49"/>
        <v>1.6481067670566933</v>
      </c>
      <c r="K181" s="77">
        <f t="shared" si="42"/>
        <v>1.3954667018557647</v>
      </c>
      <c r="L181" s="77">
        <f t="shared" si="42"/>
        <v>0.8213851338989273</v>
      </c>
      <c r="M181" s="77">
        <f t="shared" si="42"/>
        <v>0.5500826638821423</v>
      </c>
      <c r="N181" s="77">
        <f t="shared" si="42"/>
        <v>0.4350858332906273</v>
      </c>
      <c r="O181" s="77">
        <f t="shared" si="42"/>
        <v>0.3683910562969944</v>
      </c>
      <c r="P181" s="77">
        <f t="shared" si="42"/>
        <v>0.2168385219806909</v>
      </c>
    </row>
    <row r="182" spans="2:16" ht="12.75" customHeight="1">
      <c r="B182" s="82" t="s">
        <v>44</v>
      </c>
      <c r="C182" s="81">
        <f aca="true" t="shared" si="50" ref="C182:J182">100*SQRT(EXP($M45+$N45*LN(C$143*1000)))</f>
        <v>14.275667206409215</v>
      </c>
      <c r="D182" s="77">
        <f t="shared" si="50"/>
        <v>8.628835251940124</v>
      </c>
      <c r="E182" s="77">
        <f t="shared" si="50"/>
        <v>5.895955488732741</v>
      </c>
      <c r="F182" s="77">
        <f t="shared" si="50"/>
        <v>4.718485008813731</v>
      </c>
      <c r="G182" s="77">
        <f t="shared" si="50"/>
        <v>4.028619171666506</v>
      </c>
      <c r="H182" s="77">
        <f t="shared" si="50"/>
        <v>2.4350729547345344</v>
      </c>
      <c r="I182" s="77">
        <f t="shared" si="50"/>
        <v>1.6638493300360175</v>
      </c>
      <c r="J182" s="77">
        <f t="shared" si="50"/>
        <v>1.3315650254997353</v>
      </c>
      <c r="K182" s="77">
        <f t="shared" si="42"/>
        <v>1.1368836353254588</v>
      </c>
      <c r="L182" s="77">
        <f t="shared" si="42"/>
        <v>0.6871820033354284</v>
      </c>
      <c r="M182" s="77">
        <f t="shared" si="42"/>
        <v>0.46954129798838323</v>
      </c>
      <c r="N182" s="77">
        <f t="shared" si="42"/>
        <v>0.3757700647182669</v>
      </c>
      <c r="O182" s="77">
        <f t="shared" si="42"/>
        <v>0.3208306233959969</v>
      </c>
      <c r="P182" s="77">
        <f t="shared" si="42"/>
        <v>0.19392400740600074</v>
      </c>
    </row>
    <row r="183" spans="2:16" ht="12.75" customHeight="1">
      <c r="B183" s="82" t="s">
        <v>45</v>
      </c>
      <c r="C183" s="81">
        <f aca="true" t="shared" si="51" ref="C183:J183">100*SQRT(EXP($M46+$N46*LN(C$143*1000)))</f>
        <v>31.326024110466673</v>
      </c>
      <c r="D183" s="77">
        <f t="shared" si="51"/>
        <v>18.552402992849245</v>
      </c>
      <c r="E183" s="77">
        <f t="shared" si="51"/>
        <v>12.482431706566947</v>
      </c>
      <c r="F183" s="77">
        <f t="shared" si="51"/>
        <v>9.89980372720314</v>
      </c>
      <c r="G183" s="77">
        <f t="shared" si="51"/>
        <v>8.398432341576614</v>
      </c>
      <c r="H183" s="77">
        <f t="shared" si="51"/>
        <v>4.973854989055195</v>
      </c>
      <c r="I183" s="77">
        <f t="shared" si="51"/>
        <v>3.3465101659973047</v>
      </c>
      <c r="J183" s="77">
        <f t="shared" si="51"/>
        <v>2.6541137651114775</v>
      </c>
      <c r="K183" s="77">
        <f t="shared" si="42"/>
        <v>2.2515996778689003</v>
      </c>
      <c r="L183" s="77">
        <f t="shared" si="42"/>
        <v>1.333478658354104</v>
      </c>
      <c r="M183" s="77">
        <f t="shared" si="42"/>
        <v>0.8971913930225222</v>
      </c>
      <c r="N183" s="77">
        <f t="shared" si="42"/>
        <v>0.7115615695286478</v>
      </c>
      <c r="O183" s="77">
        <f t="shared" si="42"/>
        <v>0.6036485028618584</v>
      </c>
      <c r="P183" s="77">
        <f t="shared" si="42"/>
        <v>0.3575024475379063</v>
      </c>
    </row>
    <row r="184" spans="2:16" ht="12.75" customHeight="1">
      <c r="B184" s="80" t="s">
        <v>46</v>
      </c>
      <c r="C184" s="81">
        <f aca="true" t="shared" si="52" ref="C184:J184">100*SQRT(EXP($M47+$N47*LN(C$143*1000)))</f>
        <v>39.331255971966236</v>
      </c>
      <c r="D184" s="77">
        <f t="shared" si="52"/>
        <v>23.977166625223806</v>
      </c>
      <c r="E184" s="77">
        <f t="shared" si="52"/>
        <v>16.489294066461486</v>
      </c>
      <c r="F184" s="77">
        <f t="shared" si="52"/>
        <v>13.246148468395536</v>
      </c>
      <c r="G184" s="77">
        <f t="shared" si="52"/>
        <v>11.339822718010751</v>
      </c>
      <c r="H184" s="77">
        <f t="shared" si="52"/>
        <v>6.9129960915573</v>
      </c>
      <c r="I184" s="77">
        <f t="shared" si="52"/>
        <v>4.7541240887933</v>
      </c>
      <c r="J184" s="77">
        <f t="shared" si="52"/>
        <v>3.8190739557139564</v>
      </c>
      <c r="K184" s="77">
        <f aca="true" t="shared" si="53" ref="K184:P193">100*SQRT(EXP($M47+$N47*LN(K$143*1000)))</f>
        <v>3.2694501128458198</v>
      </c>
      <c r="L184" s="77">
        <f t="shared" si="53"/>
        <v>1.9931260314808124</v>
      </c>
      <c r="M184" s="77">
        <f t="shared" si="53"/>
        <v>1.3706891126173555</v>
      </c>
      <c r="N184" s="77">
        <f t="shared" si="53"/>
        <v>1.1010993810021277</v>
      </c>
      <c r="O184" s="77">
        <f t="shared" si="53"/>
        <v>0.9426341404270806</v>
      </c>
      <c r="P184" s="77">
        <f t="shared" si="53"/>
        <v>0.5746497357662395</v>
      </c>
    </row>
    <row r="185" spans="2:16" ht="12.75" customHeight="1">
      <c r="B185" s="82" t="s">
        <v>47</v>
      </c>
      <c r="C185" s="81">
        <f aca="true" t="shared" si="54" ref="C185:J185">100*SQRT(EXP($M48+$N48*LN(C$143*1000)))</f>
        <v>32.40262378758679</v>
      </c>
      <c r="D185" s="77">
        <f t="shared" si="54"/>
        <v>19.471166464132285</v>
      </c>
      <c r="E185" s="77">
        <f t="shared" si="54"/>
        <v>13.24553635706757</v>
      </c>
      <c r="F185" s="77">
        <f t="shared" si="54"/>
        <v>10.57285332713026</v>
      </c>
      <c r="G185" s="77">
        <f t="shared" si="54"/>
        <v>9.01046343112436</v>
      </c>
      <c r="H185" s="77">
        <f t="shared" si="54"/>
        <v>5.414507002164762</v>
      </c>
      <c r="I185" s="77">
        <f t="shared" si="54"/>
        <v>3.683294962573592</v>
      </c>
      <c r="J185" s="77">
        <f t="shared" si="54"/>
        <v>2.9400800654681754</v>
      </c>
      <c r="K185" s="77">
        <f t="shared" si="53"/>
        <v>2.505613489075912</v>
      </c>
      <c r="L185" s="77">
        <f t="shared" si="53"/>
        <v>1.5056563832729626</v>
      </c>
      <c r="M185" s="77">
        <f t="shared" si="53"/>
        <v>1.0242440483794435</v>
      </c>
      <c r="N185" s="77">
        <f t="shared" si="53"/>
        <v>0.817572184528693</v>
      </c>
      <c r="O185" s="77">
        <f t="shared" si="53"/>
        <v>0.6967564992221226</v>
      </c>
      <c r="P185" s="77">
        <f t="shared" si="53"/>
        <v>0.41869022305895137</v>
      </c>
    </row>
    <row r="186" spans="2:16" ht="12.75" customHeight="1">
      <c r="B186" s="82" t="s">
        <v>48</v>
      </c>
      <c r="C186" s="81">
        <f aca="true" t="shared" si="55" ref="C186:J186">100*SQRT(EXP($M49+$N49*LN(C$143*1000)))</f>
        <v>30.58089802089495</v>
      </c>
      <c r="D186" s="77">
        <f t="shared" si="55"/>
        <v>18.495213333331876</v>
      </c>
      <c r="E186" s="77">
        <f t="shared" si="55"/>
        <v>12.643083749700033</v>
      </c>
      <c r="F186" s="77">
        <f t="shared" si="55"/>
        <v>10.120768864963406</v>
      </c>
      <c r="G186" s="77">
        <f t="shared" si="55"/>
        <v>8.64264519803367</v>
      </c>
      <c r="H186" s="77">
        <f t="shared" si="55"/>
        <v>5.227039657001253</v>
      </c>
      <c r="I186" s="77">
        <f t="shared" si="55"/>
        <v>3.573135327256317</v>
      </c>
      <c r="J186" s="77">
        <f t="shared" si="55"/>
        <v>2.8602892685302788</v>
      </c>
      <c r="K186" s="77">
        <f t="shared" si="53"/>
        <v>2.4425481543431964</v>
      </c>
      <c r="L186" s="77">
        <f t="shared" si="53"/>
        <v>1.4772440351701424</v>
      </c>
      <c r="M186" s="77">
        <f t="shared" si="53"/>
        <v>1.0098245269624213</v>
      </c>
      <c r="N186" s="77">
        <f t="shared" si="53"/>
        <v>0.8083629622243195</v>
      </c>
      <c r="O186" s="77">
        <f t="shared" si="53"/>
        <v>0.6903027197787457</v>
      </c>
      <c r="P186" s="77">
        <f t="shared" si="53"/>
        <v>0.41749251634676093</v>
      </c>
    </row>
    <row r="187" spans="2:16" ht="12.75" customHeight="1">
      <c r="B187" s="82" t="s">
        <v>49</v>
      </c>
      <c r="C187" s="81">
        <f aca="true" t="shared" si="56" ref="C187:J187">100*SQRT(EXP($M50+$N50*LN(C$143*1000)))</f>
        <v>44.12581972369932</v>
      </c>
      <c r="D187" s="77">
        <f t="shared" si="56"/>
        <v>26.417231961683907</v>
      </c>
      <c r="E187" s="77">
        <f t="shared" si="56"/>
        <v>17.920143084028915</v>
      </c>
      <c r="F187" s="77">
        <f t="shared" si="56"/>
        <v>14.280666559533367</v>
      </c>
      <c r="G187" s="77">
        <f t="shared" si="56"/>
        <v>12.156138410634586</v>
      </c>
      <c r="H187" s="77">
        <f t="shared" si="56"/>
        <v>7.27763314455991</v>
      </c>
      <c r="I187" s="77">
        <f t="shared" si="56"/>
        <v>4.93678624061534</v>
      </c>
      <c r="J187" s="77">
        <f t="shared" si="56"/>
        <v>3.9341537535351834</v>
      </c>
      <c r="K187" s="77">
        <f t="shared" si="53"/>
        <v>3.3488715220204663</v>
      </c>
      <c r="L187" s="77">
        <f t="shared" si="53"/>
        <v>2.0049013561911764</v>
      </c>
      <c r="M187" s="77">
        <f t="shared" si="53"/>
        <v>1.3600258810014754</v>
      </c>
      <c r="N187" s="77">
        <f t="shared" si="53"/>
        <v>1.0838125581836073</v>
      </c>
      <c r="O187" s="77">
        <f t="shared" si="53"/>
        <v>0.9225742659517995</v>
      </c>
      <c r="P187" s="77">
        <f t="shared" si="53"/>
        <v>0.5523264732108569</v>
      </c>
    </row>
    <row r="188" spans="2:16" ht="12.75" customHeight="1">
      <c r="B188" s="82" t="s">
        <v>50</v>
      </c>
      <c r="C188" s="81">
        <f aca="true" t="shared" si="57" ref="C188:J188">100*SQRT(EXP($M51+$N51*LN(C$143*1000)))</f>
        <v>28.66759327833826</v>
      </c>
      <c r="D188" s="77">
        <f t="shared" si="57"/>
        <v>17.39008035509472</v>
      </c>
      <c r="E188" s="77">
        <f t="shared" si="57"/>
        <v>11.914603973769356</v>
      </c>
      <c r="F188" s="77">
        <f t="shared" si="57"/>
        <v>9.550275786838606</v>
      </c>
      <c r="G188" s="77">
        <f t="shared" si="57"/>
        <v>8.163147320372893</v>
      </c>
      <c r="H188" s="77">
        <f t="shared" si="57"/>
        <v>4.951855793176282</v>
      </c>
      <c r="I188" s="77">
        <f t="shared" si="57"/>
        <v>3.3927043179893124</v>
      </c>
      <c r="J188" s="77">
        <f t="shared" si="57"/>
        <v>2.719457731984147</v>
      </c>
      <c r="K188" s="77">
        <f t="shared" si="53"/>
        <v>2.324470475324598</v>
      </c>
      <c r="L188" s="77">
        <f t="shared" si="53"/>
        <v>1.4100495969950884</v>
      </c>
      <c r="M188" s="77">
        <f t="shared" si="53"/>
        <v>0.9660784877654501</v>
      </c>
      <c r="N188" s="77">
        <f t="shared" si="53"/>
        <v>0.7743703450156002</v>
      </c>
      <c r="O188" s="77">
        <f t="shared" si="53"/>
        <v>0.6618970329214822</v>
      </c>
      <c r="P188" s="77">
        <f t="shared" si="53"/>
        <v>0.4015140886626446</v>
      </c>
    </row>
    <row r="189" spans="2:16" ht="12.75" customHeight="1">
      <c r="B189" s="80" t="s">
        <v>51</v>
      </c>
      <c r="C189" s="81">
        <f aca="true" t="shared" si="58" ref="C189:J189">100*SQRT(EXP($M52+$N52*LN(C$143*1000)))</f>
        <v>47.10340699077105</v>
      </c>
      <c r="D189" s="77">
        <f t="shared" si="58"/>
        <v>28.219638578477692</v>
      </c>
      <c r="E189" s="77">
        <f t="shared" si="58"/>
        <v>19.152965837256847</v>
      </c>
      <c r="F189" s="77">
        <f t="shared" si="58"/>
        <v>15.2678480470995</v>
      </c>
      <c r="G189" s="77">
        <f t="shared" si="58"/>
        <v>12.999319581750546</v>
      </c>
      <c r="H189" s="77">
        <f t="shared" si="58"/>
        <v>7.787888898036669</v>
      </c>
      <c r="I189" s="77">
        <f t="shared" si="58"/>
        <v>5.285722196393015</v>
      </c>
      <c r="J189" s="77">
        <f t="shared" si="58"/>
        <v>4.213530374325978</v>
      </c>
      <c r="K189" s="77">
        <f t="shared" si="53"/>
        <v>3.5874753098346366</v>
      </c>
      <c r="L189" s="77">
        <f t="shared" si="53"/>
        <v>2.1492555023160245</v>
      </c>
      <c r="M189" s="77">
        <f t="shared" si="53"/>
        <v>1.45872233965428</v>
      </c>
      <c r="N189" s="77">
        <f t="shared" si="53"/>
        <v>1.1628251840468369</v>
      </c>
      <c r="O189" s="77">
        <f t="shared" si="53"/>
        <v>0.990050211300367</v>
      </c>
      <c r="P189" s="77">
        <f t="shared" si="53"/>
        <v>0.5931388178123901</v>
      </c>
    </row>
    <row r="190" spans="2:16" ht="12.75" customHeight="1">
      <c r="B190" s="82" t="s">
        <v>52</v>
      </c>
      <c r="C190" s="81">
        <f aca="true" t="shared" si="59" ref="C190:J190">100*SQRT(EXP($M53+$N53*LN(C$143*1000)))</f>
        <v>24.993590969297614</v>
      </c>
      <c r="D190" s="77">
        <f t="shared" si="59"/>
        <v>14.62681848529532</v>
      </c>
      <c r="E190" s="77">
        <f t="shared" si="59"/>
        <v>9.752931300041393</v>
      </c>
      <c r="F190" s="77">
        <f t="shared" si="59"/>
        <v>7.694371691714734</v>
      </c>
      <c r="G190" s="77">
        <f t="shared" si="59"/>
        <v>6.503100386386351</v>
      </c>
      <c r="H190" s="77">
        <f t="shared" si="59"/>
        <v>3.8057624076577543</v>
      </c>
      <c r="I190" s="77">
        <f t="shared" si="59"/>
        <v>2.5376222001716315</v>
      </c>
      <c r="J190" s="77">
        <f t="shared" si="59"/>
        <v>2.0020040970845954</v>
      </c>
      <c r="K190" s="77">
        <f t="shared" si="53"/>
        <v>1.6920463604997067</v>
      </c>
      <c r="L190" s="77">
        <f t="shared" si="53"/>
        <v>0.9902240544040306</v>
      </c>
      <c r="M190" s="77">
        <f t="shared" si="53"/>
        <v>0.6602657429542828</v>
      </c>
      <c r="N190" s="77">
        <f t="shared" si="53"/>
        <v>0.5209028839949753</v>
      </c>
      <c r="O190" s="77">
        <f t="shared" si="53"/>
        <v>0.4402547578803771</v>
      </c>
      <c r="P190" s="77">
        <f t="shared" si="53"/>
        <v>0.2576471079611686</v>
      </c>
    </row>
    <row r="191" spans="2:16" ht="12.75" customHeight="1">
      <c r="B191" s="82" t="s">
        <v>53</v>
      </c>
      <c r="C191" s="81">
        <f aca="true" t="shared" si="60" ref="C191:J191">100*SQRT(EXP($M54+$N54*LN(C$143*1000)))</f>
        <v>36.78008663395497</v>
      </c>
      <c r="D191" s="77">
        <f t="shared" si="60"/>
        <v>21.811458748828137</v>
      </c>
      <c r="E191" s="77">
        <f t="shared" si="60"/>
        <v>14.689948728525213</v>
      </c>
      <c r="F191" s="77">
        <f t="shared" si="60"/>
        <v>11.657435588313525</v>
      </c>
      <c r="G191" s="77">
        <f t="shared" si="60"/>
        <v>9.893634173289465</v>
      </c>
      <c r="H191" s="77">
        <f t="shared" si="60"/>
        <v>5.867158383674942</v>
      </c>
      <c r="I191" s="77">
        <f t="shared" si="60"/>
        <v>3.95151268105589</v>
      </c>
      <c r="J191" s="77">
        <f t="shared" si="60"/>
        <v>3.135783889181603</v>
      </c>
      <c r="K191" s="77">
        <f t="shared" si="53"/>
        <v>2.6613313374992376</v>
      </c>
      <c r="L191" s="77">
        <f t="shared" si="53"/>
        <v>1.5782322445983437</v>
      </c>
      <c r="M191" s="77">
        <f t="shared" si="53"/>
        <v>1.06293444293819</v>
      </c>
      <c r="N191" s="77">
        <f t="shared" si="53"/>
        <v>0.8435080361506361</v>
      </c>
      <c r="O191" s="77">
        <f t="shared" si="53"/>
        <v>0.7158829974810567</v>
      </c>
      <c r="P191" s="77">
        <f t="shared" si="53"/>
        <v>0.42453549998249346</v>
      </c>
    </row>
    <row r="192" spans="2:16" ht="12.75" customHeight="1">
      <c r="B192" s="82" t="s">
        <v>54</v>
      </c>
      <c r="C192" s="81">
        <f aca="true" t="shared" si="61" ref="C192:J192">100*SQRT(EXP($M55+$N55*LN(C$143*1000)))</f>
        <v>36.177745360993995</v>
      </c>
      <c r="D192" s="77">
        <f t="shared" si="61"/>
        <v>21.407946949519555</v>
      </c>
      <c r="E192" s="77">
        <f t="shared" si="61"/>
        <v>14.39463588368713</v>
      </c>
      <c r="F192" s="77">
        <f t="shared" si="61"/>
        <v>11.412168123460644</v>
      </c>
      <c r="G192" s="77">
        <f t="shared" si="61"/>
        <v>9.678907683792803</v>
      </c>
      <c r="H192" s="77">
        <f t="shared" si="61"/>
        <v>5.727431053438108</v>
      </c>
      <c r="I192" s="77">
        <f t="shared" si="61"/>
        <v>3.851106542704436</v>
      </c>
      <c r="J192" s="77">
        <f t="shared" si="61"/>
        <v>3.0531842334760615</v>
      </c>
      <c r="K192" s="77">
        <f t="shared" si="53"/>
        <v>2.58947187052702</v>
      </c>
      <c r="L192" s="77">
        <f t="shared" si="53"/>
        <v>1.532303239971518</v>
      </c>
      <c r="M192" s="77">
        <f t="shared" si="53"/>
        <v>1.030315856760804</v>
      </c>
      <c r="N192" s="77">
        <f t="shared" si="53"/>
        <v>0.816841625771633</v>
      </c>
      <c r="O192" s="77">
        <f t="shared" si="53"/>
        <v>0.6927811264776035</v>
      </c>
      <c r="P192" s="77">
        <f t="shared" si="53"/>
        <v>0.4099487531705439</v>
      </c>
    </row>
    <row r="193" spans="2:16" ht="12.75" customHeight="1">
      <c r="B193" s="82" t="s">
        <v>55</v>
      </c>
      <c r="C193" s="81">
        <f aca="true" t="shared" si="62" ref="C193:J193">100*SQRT(EXP($M56+$N56*LN(C$143*1000)))</f>
        <v>50.339348876495784</v>
      </c>
      <c r="D193" s="77">
        <f t="shared" si="62"/>
        <v>29.349027278902096</v>
      </c>
      <c r="E193" s="77">
        <f t="shared" si="62"/>
        <v>19.51381138235142</v>
      </c>
      <c r="F193" s="77">
        <f t="shared" si="62"/>
        <v>15.369387428879447</v>
      </c>
      <c r="G193" s="77">
        <f t="shared" si="62"/>
        <v>12.97449591931527</v>
      </c>
      <c r="H193" s="77">
        <f t="shared" si="62"/>
        <v>7.564437029176274</v>
      </c>
      <c r="I193" s="77">
        <f t="shared" si="62"/>
        <v>5.029502204563101</v>
      </c>
      <c r="J193" s="77">
        <f t="shared" si="62"/>
        <v>3.961315728727663</v>
      </c>
      <c r="K193" s="77">
        <f t="shared" si="53"/>
        <v>3.34405486199938</v>
      </c>
      <c r="L193" s="77">
        <f t="shared" si="53"/>
        <v>1.9496628295244056</v>
      </c>
      <c r="M193" s="77">
        <f t="shared" si="53"/>
        <v>1.2963071093627092</v>
      </c>
      <c r="N193" s="77">
        <f t="shared" si="53"/>
        <v>1.0209920450817362</v>
      </c>
      <c r="O193" s="77">
        <f t="shared" si="53"/>
        <v>0.8618988351920391</v>
      </c>
      <c r="P193" s="77">
        <f t="shared" si="53"/>
        <v>0.5025073424721255</v>
      </c>
    </row>
    <row r="194" spans="2:16" ht="12.75" customHeight="1">
      <c r="B194" s="82" t="s">
        <v>56</v>
      </c>
      <c r="C194" s="81">
        <f aca="true" t="shared" si="63" ref="C194:J194">100*SQRT(EXP($M57+$N57*LN(C$143*1000)))</f>
        <v>55.940890717306836</v>
      </c>
      <c r="D194" s="77">
        <f t="shared" si="63"/>
        <v>32.73915781609529</v>
      </c>
      <c r="E194" s="77">
        <f t="shared" si="63"/>
        <v>21.830595882686097</v>
      </c>
      <c r="F194" s="77">
        <f t="shared" si="63"/>
        <v>17.223090000438045</v>
      </c>
      <c r="G194" s="77">
        <f t="shared" si="63"/>
        <v>14.556724985725102</v>
      </c>
      <c r="H194" s="77">
        <f t="shared" si="63"/>
        <v>8.519258640365386</v>
      </c>
      <c r="I194" s="77">
        <f t="shared" si="63"/>
        <v>5.6806743057534135</v>
      </c>
      <c r="J194" s="77">
        <f t="shared" si="63"/>
        <v>4.481726717719288</v>
      </c>
      <c r="K194" s="77">
        <f aca="true" t="shared" si="64" ref="K194:P203">100*SQRT(EXP($M57+$N57*LN(K$143*1000)))</f>
        <v>3.787895394459231</v>
      </c>
      <c r="L194" s="77">
        <f t="shared" si="64"/>
        <v>2.216848954671628</v>
      </c>
      <c r="M194" s="77">
        <f t="shared" si="64"/>
        <v>1.478203377565178</v>
      </c>
      <c r="N194" s="77">
        <f t="shared" si="64"/>
        <v>1.1662178140977038</v>
      </c>
      <c r="O194" s="77">
        <f t="shared" si="64"/>
        <v>0.9856716763857137</v>
      </c>
      <c r="P194" s="77">
        <f t="shared" si="64"/>
        <v>0.5768599704842288</v>
      </c>
    </row>
    <row r="195" spans="2:16" ht="12.75" customHeight="1">
      <c r="B195" s="82" t="s">
        <v>57</v>
      </c>
      <c r="C195" s="81">
        <f aca="true" t="shared" si="65" ref="C195:J195">100*SQRT(EXP($M58+$N58*LN(C$143*1000)))</f>
        <v>33.53991537871253</v>
      </c>
      <c r="D195" s="77">
        <f t="shared" si="65"/>
        <v>19.488741750348566</v>
      </c>
      <c r="E195" s="77">
        <f t="shared" si="65"/>
        <v>12.924820092455846</v>
      </c>
      <c r="F195" s="77">
        <f t="shared" si="65"/>
        <v>10.164616736704012</v>
      </c>
      <c r="G195" s="77">
        <f t="shared" si="65"/>
        <v>8.57166545497288</v>
      </c>
      <c r="H195" s="77">
        <f t="shared" si="65"/>
        <v>4.980661773773472</v>
      </c>
      <c r="I195" s="77">
        <f t="shared" si="65"/>
        <v>3.303145897874235</v>
      </c>
      <c r="J195" s="77">
        <f t="shared" si="65"/>
        <v>2.5977314838529404</v>
      </c>
      <c r="K195" s="77">
        <f t="shared" si="64"/>
        <v>2.190627133144419</v>
      </c>
      <c r="L195" s="77">
        <f t="shared" si="64"/>
        <v>1.2728883179071653</v>
      </c>
      <c r="M195" s="77">
        <f t="shared" si="64"/>
        <v>0.8441721234488936</v>
      </c>
      <c r="N195" s="77">
        <f t="shared" si="64"/>
        <v>0.6638921109374728</v>
      </c>
      <c r="O195" s="77">
        <f t="shared" si="64"/>
        <v>0.5598500386741608</v>
      </c>
      <c r="P195" s="77">
        <f t="shared" si="64"/>
        <v>0.3253071064564567</v>
      </c>
    </row>
    <row r="196" spans="2:16" ht="12.75" customHeight="1">
      <c r="B196" s="82" t="s">
        <v>58</v>
      </c>
      <c r="C196" s="81">
        <f aca="true" t="shared" si="66" ref="C196:J196">100*SQRT(EXP($M59+$N59*LN(C$143*1000)))</f>
        <v>37.046284960785776</v>
      </c>
      <c r="D196" s="77">
        <f t="shared" si="66"/>
        <v>21.767249811411034</v>
      </c>
      <c r="E196" s="77">
        <f t="shared" si="66"/>
        <v>14.558055215625071</v>
      </c>
      <c r="F196" s="77">
        <f t="shared" si="66"/>
        <v>11.505627165772589</v>
      </c>
      <c r="G196" s="77">
        <f t="shared" si="66"/>
        <v>9.736506609580283</v>
      </c>
      <c r="H196" s="77">
        <f t="shared" si="66"/>
        <v>5.720869768332457</v>
      </c>
      <c r="I196" s="77">
        <f t="shared" si="66"/>
        <v>3.826148856210759</v>
      </c>
      <c r="J196" s="77">
        <f t="shared" si="66"/>
        <v>3.0239095516727694</v>
      </c>
      <c r="K196" s="77">
        <f t="shared" si="64"/>
        <v>2.558949191767753</v>
      </c>
      <c r="L196" s="77">
        <f t="shared" si="64"/>
        <v>1.5035593007740986</v>
      </c>
      <c r="M196" s="77">
        <f t="shared" si="64"/>
        <v>1.005588648555923</v>
      </c>
      <c r="N196" s="77">
        <f t="shared" si="64"/>
        <v>0.7947440713097186</v>
      </c>
      <c r="O196" s="77">
        <f t="shared" si="64"/>
        <v>0.672543164465752</v>
      </c>
      <c r="P196" s="77">
        <f t="shared" si="64"/>
        <v>0.3951655364466104</v>
      </c>
    </row>
    <row r="197" spans="2:16" ht="12.75" customHeight="1">
      <c r="B197" s="82" t="s">
        <v>59</v>
      </c>
      <c r="C197" s="81">
        <f aca="true" t="shared" si="67" ref="C197:J197">100*SQRT(EXP($M60+$N60*LN(C$143*1000)))</f>
        <v>38.10799662175427</v>
      </c>
      <c r="D197" s="77">
        <f t="shared" si="67"/>
        <v>22.521096927337368</v>
      </c>
      <c r="E197" s="77">
        <f t="shared" si="67"/>
        <v>15.128347922785897</v>
      </c>
      <c r="F197" s="77">
        <f t="shared" si="67"/>
        <v>11.987017316740026</v>
      </c>
      <c r="G197" s="77">
        <f t="shared" si="67"/>
        <v>10.162334082184463</v>
      </c>
      <c r="H197" s="77">
        <f t="shared" si="67"/>
        <v>6.0057450184145855</v>
      </c>
      <c r="I197" s="77">
        <f t="shared" si="67"/>
        <v>4.034306164893182</v>
      </c>
      <c r="J197" s="77">
        <f t="shared" si="67"/>
        <v>3.1966013808267975</v>
      </c>
      <c r="K197" s="77">
        <f t="shared" si="64"/>
        <v>2.7100095295740045</v>
      </c>
      <c r="L197" s="77">
        <f t="shared" si="64"/>
        <v>1.6015637845077195</v>
      </c>
      <c r="M197" s="77">
        <f t="shared" si="64"/>
        <v>1.0758363249685206</v>
      </c>
      <c r="N197" s="77">
        <f t="shared" si="64"/>
        <v>0.8524439498084186</v>
      </c>
      <c r="O197" s="77">
        <f t="shared" si="64"/>
        <v>0.7226835479909002</v>
      </c>
      <c r="P197" s="77">
        <f t="shared" si="64"/>
        <v>0.4270921505961308</v>
      </c>
    </row>
    <row r="198" spans="2:16" ht="12.75" customHeight="1">
      <c r="B198" s="82" t="s">
        <v>60</v>
      </c>
      <c r="C198" s="81">
        <f aca="true" t="shared" si="68" ref="C198:J198">100*SQRT(EXP($M61+$N61*LN(C$143*1000)))</f>
        <v>38.13379701132503</v>
      </c>
      <c r="D198" s="77">
        <f t="shared" si="68"/>
        <v>22.64956397410616</v>
      </c>
      <c r="E198" s="77">
        <f t="shared" si="68"/>
        <v>15.272431051397147</v>
      </c>
      <c r="F198" s="77">
        <f t="shared" si="68"/>
        <v>12.128046759066732</v>
      </c>
      <c r="G198" s="77">
        <f t="shared" si="68"/>
        <v>10.298085671156272</v>
      </c>
      <c r="H198" s="77">
        <f t="shared" si="68"/>
        <v>6.11654669873052</v>
      </c>
      <c r="I198" s="77">
        <f t="shared" si="68"/>
        <v>4.124341547404967</v>
      </c>
      <c r="J198" s="77">
        <f t="shared" si="68"/>
        <v>3.2751961340636204</v>
      </c>
      <c r="K198" s="77">
        <f t="shared" si="64"/>
        <v>2.7810125610879806</v>
      </c>
      <c r="L198" s="77">
        <f t="shared" si="64"/>
        <v>1.6517820634658693</v>
      </c>
      <c r="M198" s="77">
        <f t="shared" si="64"/>
        <v>1.1137842523174903</v>
      </c>
      <c r="N198" s="77">
        <f t="shared" si="64"/>
        <v>0.8844713357133124</v>
      </c>
      <c r="O198" s="77">
        <f t="shared" si="64"/>
        <v>0.751016364778479</v>
      </c>
      <c r="P198" s="77">
        <f t="shared" si="64"/>
        <v>0.446066076100397</v>
      </c>
    </row>
    <row r="199" spans="2:16" ht="12.75" customHeight="1">
      <c r="B199" s="80" t="s">
        <v>61</v>
      </c>
      <c r="C199" s="81">
        <f aca="true" t="shared" si="69" ref="C199:J199">100*SQRT(EXP($M62+$N62*LN(C$143*1000)))</f>
        <v>43.8931950755759</v>
      </c>
      <c r="D199" s="77">
        <f t="shared" si="69"/>
        <v>26.73868490897308</v>
      </c>
      <c r="E199" s="77">
        <f t="shared" si="69"/>
        <v>18.378255898660193</v>
      </c>
      <c r="F199" s="77">
        <f t="shared" si="69"/>
        <v>14.758814944190387</v>
      </c>
      <c r="G199" s="77">
        <f t="shared" si="69"/>
        <v>12.631896109568627</v>
      </c>
      <c r="H199" s="77">
        <f t="shared" si="69"/>
        <v>7.695049068427993</v>
      </c>
      <c r="I199" s="77">
        <f t="shared" si="69"/>
        <v>5.28902529850515</v>
      </c>
      <c r="J199" s="77">
        <f t="shared" si="69"/>
        <v>4.247396817533133</v>
      </c>
      <c r="K199" s="77">
        <f t="shared" si="64"/>
        <v>3.635296975947965</v>
      </c>
      <c r="L199" s="77">
        <f t="shared" si="64"/>
        <v>2.2145359940885996</v>
      </c>
      <c r="M199" s="77">
        <f t="shared" si="64"/>
        <v>1.5221133475601893</v>
      </c>
      <c r="N199" s="77">
        <f t="shared" si="64"/>
        <v>1.2223460890192899</v>
      </c>
      <c r="O199" s="77">
        <f t="shared" si="64"/>
        <v>1.0461916396957847</v>
      </c>
      <c r="P199" s="77">
        <f t="shared" si="64"/>
        <v>0.6373149313933935</v>
      </c>
    </row>
    <row r="200" spans="2:16" ht="12.75" customHeight="1">
      <c r="B200" s="82" t="s">
        <v>179</v>
      </c>
      <c r="C200" s="81">
        <f aca="true" t="shared" si="70" ref="C200:J200">100*SQRT(EXP($M63+$N63*LN(C$143*1000)))</f>
        <v>32.77281392032121</v>
      </c>
      <c r="D200" s="77">
        <f t="shared" si="70"/>
        <v>19.500451365868273</v>
      </c>
      <c r="E200" s="77">
        <f t="shared" si="70"/>
        <v>13.166910938363538</v>
      </c>
      <c r="F200" s="77">
        <f t="shared" si="70"/>
        <v>10.464349731043995</v>
      </c>
      <c r="G200" s="77">
        <f t="shared" si="70"/>
        <v>8.89043747788543</v>
      </c>
      <c r="H200" s="77">
        <f t="shared" si="70"/>
        <v>5.289980411212067</v>
      </c>
      <c r="I200" s="77">
        <f t="shared" si="70"/>
        <v>3.5718507040319305</v>
      </c>
      <c r="J200" s="77">
        <f t="shared" si="70"/>
        <v>2.838714040752165</v>
      </c>
      <c r="K200" s="77">
        <f t="shared" si="64"/>
        <v>2.4117513601473233</v>
      </c>
      <c r="L200" s="77">
        <f t="shared" si="64"/>
        <v>1.4350382063457137</v>
      </c>
      <c r="M200" s="77">
        <f t="shared" si="64"/>
        <v>0.9689529694258766</v>
      </c>
      <c r="N200" s="77">
        <f t="shared" si="64"/>
        <v>0.7700714915191897</v>
      </c>
      <c r="O200" s="77">
        <f t="shared" si="64"/>
        <v>0.6542472895896134</v>
      </c>
      <c r="P200" s="77">
        <f t="shared" si="64"/>
        <v>0.38928965583826614</v>
      </c>
    </row>
    <row r="201" spans="2:16" ht="12.75" customHeight="1">
      <c r="B201" s="82" t="s">
        <v>62</v>
      </c>
      <c r="C201" s="81">
        <f aca="true" t="shared" si="71" ref="C201:J201">100*SQRT(EXP($M64+$N64*LN(C$143*1000)))</f>
        <v>41.406534318626726</v>
      </c>
      <c r="D201" s="77">
        <f t="shared" si="71"/>
        <v>24.922710574650495</v>
      </c>
      <c r="E201" s="77">
        <f t="shared" si="71"/>
        <v>16.975142475043928</v>
      </c>
      <c r="F201" s="77">
        <f t="shared" si="71"/>
        <v>13.559769351578858</v>
      </c>
      <c r="G201" s="77">
        <f t="shared" si="71"/>
        <v>11.561963181530123</v>
      </c>
      <c r="H201" s="77">
        <f t="shared" si="71"/>
        <v>6.959178467597902</v>
      </c>
      <c r="I201" s="77">
        <f t="shared" si="71"/>
        <v>4.739975840223748</v>
      </c>
      <c r="J201" s="77">
        <f t="shared" si="71"/>
        <v>3.7862998334170923</v>
      </c>
      <c r="K201" s="77">
        <f t="shared" si="64"/>
        <v>3.2284516154476353</v>
      </c>
      <c r="L201" s="77">
        <f t="shared" si="64"/>
        <v>1.9432141940908247</v>
      </c>
      <c r="M201" s="77">
        <f t="shared" si="64"/>
        <v>1.3235453545639073</v>
      </c>
      <c r="N201" s="77">
        <f t="shared" si="64"/>
        <v>1.0572500207656599</v>
      </c>
      <c r="O201" s="77">
        <f t="shared" si="64"/>
        <v>0.9014818391686888</v>
      </c>
      <c r="P201" s="77">
        <f t="shared" si="64"/>
        <v>0.5426044786317191</v>
      </c>
    </row>
    <row r="202" spans="2:16" ht="12.75" customHeight="1">
      <c r="B202" s="82" t="s">
        <v>63</v>
      </c>
      <c r="C202" s="81">
        <f aca="true" t="shared" si="72" ref="C202:J202">100*SQRT(EXP($M65+$N65*LN(C$143*1000)))</f>
        <v>37.19207418972977</v>
      </c>
      <c r="D202" s="77">
        <f t="shared" si="72"/>
        <v>22.660071489317588</v>
      </c>
      <c r="E202" s="77">
        <f t="shared" si="72"/>
        <v>15.576754944528066</v>
      </c>
      <c r="F202" s="77">
        <f t="shared" si="72"/>
        <v>12.50991282527628</v>
      </c>
      <c r="G202" s="77">
        <f t="shared" si="72"/>
        <v>10.70761381826455</v>
      </c>
      <c r="H202" s="77">
        <f t="shared" si="72"/>
        <v>6.523844122382429</v>
      </c>
      <c r="I202" s="77">
        <f t="shared" si="72"/>
        <v>4.484554306836883</v>
      </c>
      <c r="J202" s="77">
        <f t="shared" si="72"/>
        <v>3.601609169466613</v>
      </c>
      <c r="K202" s="77">
        <f t="shared" si="64"/>
        <v>3.082726526522964</v>
      </c>
      <c r="L202" s="77">
        <f t="shared" si="64"/>
        <v>1.878217469578931</v>
      </c>
      <c r="M202" s="77">
        <f t="shared" si="64"/>
        <v>1.2911050730777587</v>
      </c>
      <c r="N202" s="77">
        <f t="shared" si="64"/>
        <v>1.0369047962809852</v>
      </c>
      <c r="O202" s="77">
        <f t="shared" si="64"/>
        <v>0.8875182649114802</v>
      </c>
      <c r="P202" s="77">
        <f t="shared" si="64"/>
        <v>0.5407396002808246</v>
      </c>
    </row>
    <row r="203" spans="2:16" ht="12.75" customHeight="1">
      <c r="B203" s="82" t="s">
        <v>64</v>
      </c>
      <c r="C203" s="81">
        <f aca="true" t="shared" si="73" ref="C203:J203">100*SQRT(EXP($M66+$N66*LN(C$143*1000)))</f>
        <v>57.093892111072485</v>
      </c>
      <c r="D203" s="77">
        <f t="shared" si="73"/>
        <v>33.265785830851335</v>
      </c>
      <c r="E203" s="77">
        <f t="shared" si="73"/>
        <v>22.107309613395763</v>
      </c>
      <c r="F203" s="77">
        <f t="shared" si="73"/>
        <v>17.407136726351137</v>
      </c>
      <c r="G203" s="77">
        <f t="shared" si="73"/>
        <v>14.691765913110654</v>
      </c>
      <c r="H203" s="77">
        <f t="shared" si="73"/>
        <v>8.560165024163044</v>
      </c>
      <c r="I203" s="77">
        <f t="shared" si="73"/>
        <v>5.688794471688899</v>
      </c>
      <c r="J203" s="77">
        <f t="shared" si="73"/>
        <v>4.479315887302514</v>
      </c>
      <c r="K203" s="77">
        <f t="shared" si="64"/>
        <v>3.780579282031115</v>
      </c>
      <c r="L203" s="77">
        <f t="shared" si="64"/>
        <v>2.202756478187459</v>
      </c>
      <c r="M203" s="77">
        <f t="shared" si="64"/>
        <v>1.46387702108756</v>
      </c>
      <c r="N203" s="77">
        <f t="shared" si="64"/>
        <v>1.1526462469768004</v>
      </c>
      <c r="O203" s="77">
        <f t="shared" si="64"/>
        <v>0.9728428694176452</v>
      </c>
      <c r="P203" s="77">
        <f t="shared" si="64"/>
        <v>0.566827402100373</v>
      </c>
    </row>
    <row r="204" spans="2:16" ht="12.75" customHeight="1">
      <c r="B204" s="82" t="s">
        <v>65</v>
      </c>
      <c r="C204" s="81">
        <f aca="true" t="shared" si="74" ref="C204:J204">100*SQRT(EXP($M67+$N67*LN(C$143*1000)))</f>
        <v>36.62276808437594</v>
      </c>
      <c r="D204" s="77">
        <f t="shared" si="74"/>
        <v>21.91462009115654</v>
      </c>
      <c r="E204" s="77">
        <f t="shared" si="74"/>
        <v>14.860312127591623</v>
      </c>
      <c r="F204" s="77">
        <f t="shared" si="74"/>
        <v>11.839714750882356</v>
      </c>
      <c r="G204" s="77">
        <f t="shared" si="74"/>
        <v>10.076783243829114</v>
      </c>
      <c r="H204" s="77">
        <f t="shared" si="74"/>
        <v>6.029824835213847</v>
      </c>
      <c r="I204" s="77">
        <f t="shared" si="74"/>
        <v>4.088826489040575</v>
      </c>
      <c r="J204" s="77">
        <f t="shared" si="74"/>
        <v>3.2577067615024555</v>
      </c>
      <c r="K204" s="77">
        <f aca="true" t="shared" si="75" ref="K204:P213">100*SQRT(EXP($M67+$N67*LN(K$143*1000)))</f>
        <v>2.772634780341334</v>
      </c>
      <c r="L204" s="77">
        <f t="shared" si="75"/>
        <v>1.659111013201366</v>
      </c>
      <c r="M204" s="77">
        <f t="shared" si="75"/>
        <v>1.1250438021714284</v>
      </c>
      <c r="N204" s="77">
        <f t="shared" si="75"/>
        <v>0.8963605599660153</v>
      </c>
      <c r="O204" s="77">
        <f t="shared" si="75"/>
        <v>0.7628926254681676</v>
      </c>
      <c r="P204" s="77">
        <f t="shared" si="75"/>
        <v>0.45650569118537837</v>
      </c>
    </row>
    <row r="205" spans="2:16" ht="12.75" customHeight="1">
      <c r="B205" s="82" t="s">
        <v>66</v>
      </c>
      <c r="C205" s="81">
        <f aca="true" t="shared" si="76" ref="C205:J205">100*SQRT(EXP($M68+$N68*LN(C$143*1000)))</f>
        <v>36.918569192411844</v>
      </c>
      <c r="D205" s="77">
        <f t="shared" si="76"/>
        <v>22.04899924567071</v>
      </c>
      <c r="E205" s="77">
        <f t="shared" si="76"/>
        <v>14.929606870166884</v>
      </c>
      <c r="F205" s="77">
        <f t="shared" si="76"/>
        <v>11.88476293626715</v>
      </c>
      <c r="G205" s="77">
        <f t="shared" si="76"/>
        <v>10.108992195711512</v>
      </c>
      <c r="H205" s="77">
        <f t="shared" si="76"/>
        <v>6.0374268606148265</v>
      </c>
      <c r="I205" s="77">
        <f t="shared" si="76"/>
        <v>4.088004563475295</v>
      </c>
      <c r="J205" s="77">
        <f t="shared" si="76"/>
        <v>3.254269555909553</v>
      </c>
      <c r="K205" s="77">
        <f t="shared" si="75"/>
        <v>2.768030436942302</v>
      </c>
      <c r="L205" s="77">
        <f t="shared" si="75"/>
        <v>1.6531599775182748</v>
      </c>
      <c r="M205" s="77">
        <f t="shared" si="75"/>
        <v>1.1193718264872203</v>
      </c>
      <c r="N205" s="77">
        <f t="shared" si="75"/>
        <v>0.8910796453669949</v>
      </c>
      <c r="O205" s="77">
        <f t="shared" si="75"/>
        <v>0.7579383138795377</v>
      </c>
      <c r="P205" s="77">
        <f t="shared" si="75"/>
        <v>0.45266600728475015</v>
      </c>
    </row>
    <row r="206" spans="2:16" ht="12.75" customHeight="1">
      <c r="B206" s="82" t="s">
        <v>67</v>
      </c>
      <c r="C206" s="81">
        <f aca="true" t="shared" si="77" ref="C206:J206">100*SQRT(EXP($M69+$N69*LN(C$143*1000)))</f>
        <v>39.56951007115327</v>
      </c>
      <c r="D206" s="77">
        <f t="shared" si="77"/>
        <v>23.059517129551445</v>
      </c>
      <c r="E206" s="77">
        <f t="shared" si="77"/>
        <v>15.326743557300027</v>
      </c>
      <c r="F206" s="77">
        <f t="shared" si="77"/>
        <v>12.069168688813132</v>
      </c>
      <c r="G206" s="77">
        <f t="shared" si="77"/>
        <v>10.18707663094105</v>
      </c>
      <c r="H206" s="77">
        <f t="shared" si="77"/>
        <v>5.936618058925384</v>
      </c>
      <c r="I206" s="77">
        <f t="shared" si="77"/>
        <v>3.9458338210465222</v>
      </c>
      <c r="J206" s="77">
        <f t="shared" si="77"/>
        <v>3.107178888078419</v>
      </c>
      <c r="K206" s="77">
        <f t="shared" si="75"/>
        <v>2.622638746298752</v>
      </c>
      <c r="L206" s="77">
        <f t="shared" si="75"/>
        <v>1.5283682559160576</v>
      </c>
      <c r="M206" s="77">
        <f t="shared" si="75"/>
        <v>1.015845569876381</v>
      </c>
      <c r="N206" s="77">
        <f t="shared" si="75"/>
        <v>0.7999358440875052</v>
      </c>
      <c r="O206" s="77">
        <f t="shared" si="75"/>
        <v>0.6751921324216158</v>
      </c>
      <c r="P206" s="77">
        <f t="shared" si="75"/>
        <v>0.3934747869083436</v>
      </c>
    </row>
    <row r="207" spans="2:16" ht="12.75" customHeight="1">
      <c r="B207" s="82" t="s">
        <v>68</v>
      </c>
      <c r="C207" s="81">
        <f aca="true" t="shared" si="78" ref="C207:J207">100*SQRT(EXP($M70+$N70*LN(C$143*1000)))</f>
        <v>26.719193192440656</v>
      </c>
      <c r="D207" s="77">
        <f t="shared" si="78"/>
        <v>15.847468239600563</v>
      </c>
      <c r="E207" s="77">
        <f t="shared" si="78"/>
        <v>10.674420697242452</v>
      </c>
      <c r="F207" s="77">
        <f t="shared" si="78"/>
        <v>8.471408789273939</v>
      </c>
      <c r="G207" s="77">
        <f t="shared" si="78"/>
        <v>7.189997512472698</v>
      </c>
      <c r="H207" s="77">
        <f t="shared" si="78"/>
        <v>4.264472224182084</v>
      </c>
      <c r="I207" s="77">
        <f t="shared" si="78"/>
        <v>2.872431727540865</v>
      </c>
      <c r="J207" s="77">
        <f t="shared" si="78"/>
        <v>2.2796125498000213</v>
      </c>
      <c r="K207" s="77">
        <f t="shared" si="75"/>
        <v>1.934791363535235</v>
      </c>
      <c r="L207" s="77">
        <f t="shared" si="75"/>
        <v>1.1475475499220114</v>
      </c>
      <c r="M207" s="77">
        <f t="shared" si="75"/>
        <v>0.7729566093937874</v>
      </c>
      <c r="N207" s="77">
        <f t="shared" si="75"/>
        <v>0.6134320166187069</v>
      </c>
      <c r="O207" s="77">
        <f t="shared" si="75"/>
        <v>0.5206424082785451</v>
      </c>
      <c r="P207" s="77">
        <f t="shared" si="75"/>
        <v>0.30879914561633237</v>
      </c>
    </row>
    <row r="208" spans="2:16" ht="12.75" customHeight="1">
      <c r="B208" s="82" t="s">
        <v>69</v>
      </c>
      <c r="C208" s="81">
        <f aca="true" t="shared" si="79" ref="C208:J208">100*SQRT(EXP($M71+$N71*LN(C$143*1000)))</f>
        <v>29.63076985015205</v>
      </c>
      <c r="D208" s="77">
        <f t="shared" si="79"/>
        <v>17.727881138219157</v>
      </c>
      <c r="E208" s="77">
        <f t="shared" si="79"/>
        <v>12.0198405962534</v>
      </c>
      <c r="F208" s="77">
        <f t="shared" si="79"/>
        <v>9.575942609020988</v>
      </c>
      <c r="G208" s="77">
        <f t="shared" si="79"/>
        <v>8.149680541791732</v>
      </c>
      <c r="H208" s="77">
        <f t="shared" si="79"/>
        <v>4.875896532219192</v>
      </c>
      <c r="I208" s="77">
        <f t="shared" si="79"/>
        <v>3.305950588463099</v>
      </c>
      <c r="J208" s="77">
        <f t="shared" si="79"/>
        <v>2.6337781145990826</v>
      </c>
      <c r="K208" s="77">
        <f t="shared" si="75"/>
        <v>2.241497378203221</v>
      </c>
      <c r="L208" s="77">
        <f t="shared" si="75"/>
        <v>1.341072111638459</v>
      </c>
      <c r="M208" s="77">
        <f t="shared" si="75"/>
        <v>0.9092723989007123</v>
      </c>
      <c r="N208" s="77">
        <f t="shared" si="75"/>
        <v>0.7243973194248587</v>
      </c>
      <c r="O208" s="77">
        <f t="shared" si="75"/>
        <v>0.6165039808281007</v>
      </c>
      <c r="P208" s="77">
        <f t="shared" si="75"/>
        <v>0.3688499944021336</v>
      </c>
    </row>
    <row r="209" spans="2:16" ht="12.75" customHeight="1">
      <c r="B209" s="82" t="s">
        <v>70</v>
      </c>
      <c r="C209" s="81">
        <f aca="true" t="shared" si="80" ref="C209:J209">100*SQRT(EXP($M72+$N72*LN(C$143*1000)))</f>
        <v>25.34948133160027</v>
      </c>
      <c r="D209" s="77">
        <f t="shared" si="80"/>
        <v>15.42234354211956</v>
      </c>
      <c r="E209" s="77">
        <f t="shared" si="80"/>
        <v>10.589850410748475</v>
      </c>
      <c r="F209" s="77">
        <f t="shared" si="80"/>
        <v>8.499405062126662</v>
      </c>
      <c r="G209" s="77">
        <f t="shared" si="80"/>
        <v>7.271588226248077</v>
      </c>
      <c r="H209" s="77">
        <f t="shared" si="80"/>
        <v>4.423953699685032</v>
      </c>
      <c r="I209" s="77">
        <f t="shared" si="80"/>
        <v>3.0377359819403367</v>
      </c>
      <c r="J209" s="77">
        <f t="shared" si="80"/>
        <v>2.4380843525516016</v>
      </c>
      <c r="K209" s="77">
        <f t="shared" si="75"/>
        <v>2.085880757891297</v>
      </c>
      <c r="L209" s="77">
        <f t="shared" si="75"/>
        <v>1.269026739256978</v>
      </c>
      <c r="M209" s="77">
        <f t="shared" si="75"/>
        <v>0.8713852923369878</v>
      </c>
      <c r="N209" s="77">
        <f t="shared" si="75"/>
        <v>0.6993731051417416</v>
      </c>
      <c r="O209" s="77">
        <f t="shared" si="75"/>
        <v>0.598342260420611</v>
      </c>
      <c r="P209" s="77">
        <f t="shared" si="75"/>
        <v>0.3640248009521106</v>
      </c>
    </row>
    <row r="210" spans="2:16" ht="12.75" customHeight="1">
      <c r="B210" s="80" t="s">
        <v>71</v>
      </c>
      <c r="C210" s="81">
        <f aca="true" t="shared" si="81" ref="C210:J210">100*SQRT(EXP($M73+$N73*LN(C$143*1000)))</f>
        <v>32.0992217758474</v>
      </c>
      <c r="D210" s="77">
        <f t="shared" si="81"/>
        <v>19.37174277308407</v>
      </c>
      <c r="E210" s="77">
        <f t="shared" si="81"/>
        <v>13.220720488422085</v>
      </c>
      <c r="F210" s="77">
        <f t="shared" si="81"/>
        <v>10.573089454438025</v>
      </c>
      <c r="G210" s="77">
        <f t="shared" si="81"/>
        <v>9.022804622196446</v>
      </c>
      <c r="H210" s="77">
        <f t="shared" si="81"/>
        <v>5.445223920179272</v>
      </c>
      <c r="I210" s="77">
        <f t="shared" si="81"/>
        <v>3.716226479405137</v>
      </c>
      <c r="J210" s="77">
        <f t="shared" si="81"/>
        <v>2.972001036865682</v>
      </c>
      <c r="K210" s="77">
        <f t="shared" si="75"/>
        <v>2.536229813259402</v>
      </c>
      <c r="L210" s="77">
        <f t="shared" si="75"/>
        <v>1.5306038227025278</v>
      </c>
      <c r="M210" s="77">
        <f t="shared" si="75"/>
        <v>1.044598080590705</v>
      </c>
      <c r="N210" s="77">
        <f t="shared" si="75"/>
        <v>0.8354029539987625</v>
      </c>
      <c r="O210" s="77">
        <f t="shared" si="75"/>
        <v>0.7129115541127562</v>
      </c>
      <c r="P210" s="77">
        <f t="shared" si="75"/>
        <v>0.4302390675596785</v>
      </c>
    </row>
    <row r="211" spans="2:16" ht="12.75" customHeight="1">
      <c r="B211" s="82" t="s">
        <v>72</v>
      </c>
      <c r="C211" s="81">
        <f aca="true" t="shared" si="82" ref="C211:J211">100*SQRT(EXP($M74+$N74*LN(C$143*1000)))</f>
        <v>31.934002375194964</v>
      </c>
      <c r="D211" s="77">
        <f t="shared" si="82"/>
        <v>19.22045166084019</v>
      </c>
      <c r="E211" s="77">
        <f t="shared" si="82"/>
        <v>13.090900474688342</v>
      </c>
      <c r="F211" s="77">
        <f t="shared" si="82"/>
        <v>10.456858856064022</v>
      </c>
      <c r="G211" s="77">
        <f t="shared" si="82"/>
        <v>8.916110727374257</v>
      </c>
      <c r="H211" s="77">
        <f t="shared" si="82"/>
        <v>5.366432720356721</v>
      </c>
      <c r="I211" s="77">
        <f t="shared" si="82"/>
        <v>3.655035682092289</v>
      </c>
      <c r="J211" s="77">
        <f t="shared" si="82"/>
        <v>2.9195999400817927</v>
      </c>
      <c r="K211" s="77">
        <f t="shared" si="75"/>
        <v>2.4894164398430805</v>
      </c>
      <c r="L211" s="77">
        <f t="shared" si="75"/>
        <v>1.498331082447435</v>
      </c>
      <c r="M211" s="77">
        <f t="shared" si="75"/>
        <v>1.0205016731429932</v>
      </c>
      <c r="N211" s="77">
        <f t="shared" si="75"/>
        <v>0.815164852797302</v>
      </c>
      <c r="O211" s="77">
        <f t="shared" si="75"/>
        <v>0.6950557704419666</v>
      </c>
      <c r="P211" s="77">
        <f t="shared" si="75"/>
        <v>0.4183404786036091</v>
      </c>
    </row>
    <row r="212" spans="2:16" ht="12.75" customHeight="1">
      <c r="B212" s="82" t="s">
        <v>73</v>
      </c>
      <c r="C212" s="81">
        <f aca="true" t="shared" si="83" ref="C212:J212">100*SQRT(EXP($M75+$N75*LN(C$143*1000)))</f>
        <v>28.85101105037366</v>
      </c>
      <c r="D212" s="77">
        <f t="shared" si="83"/>
        <v>17.419591961958005</v>
      </c>
      <c r="E212" s="77">
        <f t="shared" si="83"/>
        <v>11.89262657761546</v>
      </c>
      <c r="F212" s="77">
        <f t="shared" si="83"/>
        <v>9.512929628247289</v>
      </c>
      <c r="G212" s="77">
        <f t="shared" si="83"/>
        <v>8.119281279577574</v>
      </c>
      <c r="H212" s="77">
        <f t="shared" si="83"/>
        <v>4.90223953218353</v>
      </c>
      <c r="I212" s="77">
        <f t="shared" si="83"/>
        <v>3.3468352345797405</v>
      </c>
      <c r="J212" s="77">
        <f t="shared" si="83"/>
        <v>2.6771384652589774</v>
      </c>
      <c r="K212" s="77">
        <f t="shared" si="75"/>
        <v>2.284936509912886</v>
      </c>
      <c r="L212" s="77">
        <f t="shared" si="75"/>
        <v>1.379593304101812</v>
      </c>
      <c r="M212" s="77">
        <f t="shared" si="75"/>
        <v>0.9418698228117031</v>
      </c>
      <c r="N212" s="77">
        <f t="shared" si="75"/>
        <v>0.7534030674302047</v>
      </c>
      <c r="O212" s="77">
        <f t="shared" si="75"/>
        <v>0.6430291887368278</v>
      </c>
      <c r="P212" s="77">
        <f t="shared" si="75"/>
        <v>0.38824657021090225</v>
      </c>
    </row>
    <row r="213" spans="2:16" ht="12.75" customHeight="1">
      <c r="B213" s="80" t="s">
        <v>74</v>
      </c>
      <c r="C213" s="81">
        <f aca="true" t="shared" si="84" ref="C213:J213">100*SQRT(EXP($M76+$N76*LN(C$143*1000)))</f>
        <v>40.10312528111529</v>
      </c>
      <c r="D213" s="77">
        <f t="shared" si="84"/>
        <v>23.861015094231856</v>
      </c>
      <c r="E213" s="77">
        <f t="shared" si="84"/>
        <v>16.110641817221648</v>
      </c>
      <c r="F213" s="77">
        <f t="shared" si="84"/>
        <v>12.803604070378338</v>
      </c>
      <c r="G213" s="77">
        <f t="shared" si="84"/>
        <v>10.877692283324313</v>
      </c>
      <c r="H213" s="77">
        <f t="shared" si="84"/>
        <v>6.472133479458153</v>
      </c>
      <c r="I213" s="77">
        <f t="shared" si="84"/>
        <v>4.369898927980016</v>
      </c>
      <c r="J213" s="77">
        <f t="shared" si="84"/>
        <v>3.4728880659253476</v>
      </c>
      <c r="K213" s="77">
        <f t="shared" si="75"/>
        <v>2.950497961973369</v>
      </c>
      <c r="L213" s="77">
        <f t="shared" si="75"/>
        <v>1.7555209453787728</v>
      </c>
      <c r="M213" s="77">
        <f t="shared" si="75"/>
        <v>1.1853045246371243</v>
      </c>
      <c r="N213" s="77">
        <f t="shared" si="75"/>
        <v>0.9419966012812109</v>
      </c>
      <c r="O213" s="77">
        <f t="shared" si="75"/>
        <v>0.8003019387627451</v>
      </c>
      <c r="P213" s="77">
        <f t="shared" si="75"/>
        <v>0.4761727797248079</v>
      </c>
    </row>
    <row r="214" spans="2:16" ht="12.75" customHeight="1">
      <c r="B214" s="82" t="s">
        <v>75</v>
      </c>
      <c r="C214" s="81">
        <f aca="true" t="shared" si="85" ref="C214:J214">100*SQRT(EXP($M77+$N77*LN(C$143*1000)))</f>
        <v>33.867837600781925</v>
      </c>
      <c r="D214" s="77">
        <f t="shared" si="85"/>
        <v>20.18084865845311</v>
      </c>
      <c r="E214" s="77">
        <f t="shared" si="85"/>
        <v>13.641070299500118</v>
      </c>
      <c r="F214" s="77">
        <f t="shared" si="85"/>
        <v>10.848048119771203</v>
      </c>
      <c r="G214" s="77">
        <f t="shared" si="85"/>
        <v>9.220563617772438</v>
      </c>
      <c r="H214" s="77">
        <f t="shared" si="85"/>
        <v>5.4942627607145615</v>
      </c>
      <c r="I214" s="77">
        <f t="shared" si="85"/>
        <v>3.71379944576512</v>
      </c>
      <c r="J214" s="77">
        <f t="shared" si="85"/>
        <v>2.9533954602019747</v>
      </c>
      <c r="K214" s="77">
        <f aca="true" t="shared" si="86" ref="K214:P223">100*SQRT(EXP($M77+$N77*LN(K$143*1000)))</f>
        <v>2.5103106502266295</v>
      </c>
      <c r="L214" s="77">
        <f t="shared" si="86"/>
        <v>1.495820309376854</v>
      </c>
      <c r="M214" s="77">
        <f t="shared" si="86"/>
        <v>1.0110868150771677</v>
      </c>
      <c r="N214" s="77">
        <f t="shared" si="86"/>
        <v>0.8040658234585338</v>
      </c>
      <c r="O214" s="77">
        <f t="shared" si="86"/>
        <v>0.6834353974300365</v>
      </c>
      <c r="P214" s="77">
        <f t="shared" si="86"/>
        <v>0.4072390592497378</v>
      </c>
    </row>
    <row r="215" spans="2:16" ht="12.75" customHeight="1">
      <c r="B215" s="82" t="s">
        <v>76</v>
      </c>
      <c r="C215" s="81">
        <f aca="true" t="shared" si="87" ref="C215:J215">100*SQRT(EXP($M78+$N78*LN(C$143*1000)))</f>
        <v>43.425245949241635</v>
      </c>
      <c r="D215" s="77">
        <f t="shared" si="87"/>
        <v>25.232223886819256</v>
      </c>
      <c r="E215" s="77">
        <f t="shared" si="87"/>
        <v>16.733613477603875</v>
      </c>
      <c r="F215" s="77">
        <f t="shared" si="87"/>
        <v>13.159895205270026</v>
      </c>
      <c r="G215" s="77">
        <f t="shared" si="87"/>
        <v>11.097468906183856</v>
      </c>
      <c r="H215" s="77">
        <f t="shared" si="87"/>
        <v>6.448180405129896</v>
      </c>
      <c r="I215" s="77">
        <f t="shared" si="87"/>
        <v>4.276331686707494</v>
      </c>
      <c r="J215" s="77">
        <f t="shared" si="87"/>
        <v>3.3630558597140823</v>
      </c>
      <c r="K215" s="77">
        <f t="shared" si="86"/>
        <v>2.835995822975143</v>
      </c>
      <c r="L215" s="77">
        <f t="shared" si="86"/>
        <v>1.647854375563825</v>
      </c>
      <c r="M215" s="77">
        <f t="shared" si="86"/>
        <v>1.092831068389009</v>
      </c>
      <c r="N215" s="77">
        <f t="shared" si="86"/>
        <v>0.8594403328552288</v>
      </c>
      <c r="O215" s="77">
        <f t="shared" si="86"/>
        <v>0.7247483526131561</v>
      </c>
      <c r="P215" s="77">
        <f t="shared" si="86"/>
        <v>0.4211147754030841</v>
      </c>
    </row>
    <row r="216" spans="2:16" ht="12.75" customHeight="1">
      <c r="B216" s="82" t="s">
        <v>77</v>
      </c>
      <c r="C216" s="81">
        <f aca="true" t="shared" si="88" ref="C216:J216">100*SQRT(EXP($M79+$N79*LN(C$143*1000)))</f>
        <v>33.92675828479821</v>
      </c>
      <c r="D216" s="77">
        <f t="shared" si="88"/>
        <v>20.10244583364308</v>
      </c>
      <c r="E216" s="77">
        <f t="shared" si="88"/>
        <v>13.530318895840265</v>
      </c>
      <c r="F216" s="77">
        <f t="shared" si="88"/>
        <v>10.733196305426421</v>
      </c>
      <c r="G216" s="77">
        <f t="shared" si="88"/>
        <v>9.106828638570454</v>
      </c>
      <c r="H216" s="77">
        <f t="shared" si="88"/>
        <v>5.3960218623410725</v>
      </c>
      <c r="I216" s="77">
        <f t="shared" si="88"/>
        <v>3.631891222122463</v>
      </c>
      <c r="J216" s="77">
        <f t="shared" si="88"/>
        <v>2.8810704128326163</v>
      </c>
      <c r="K216" s="77">
        <f t="shared" si="86"/>
        <v>2.4445108240550075</v>
      </c>
      <c r="L216" s="77">
        <f t="shared" si="86"/>
        <v>1.4484332991029911</v>
      </c>
      <c r="M216" s="77">
        <f t="shared" si="86"/>
        <v>0.9748945276807561</v>
      </c>
      <c r="N216" s="77">
        <f t="shared" si="86"/>
        <v>0.7733545989001395</v>
      </c>
      <c r="O216" s="77">
        <f t="shared" si="86"/>
        <v>0.6561705952842117</v>
      </c>
      <c r="P216" s="77">
        <f t="shared" si="86"/>
        <v>0.38879735395293036</v>
      </c>
    </row>
    <row r="217" spans="2:16" ht="12.75" customHeight="1">
      <c r="B217" s="82" t="s">
        <v>78</v>
      </c>
      <c r="C217" s="81">
        <f aca="true" t="shared" si="89" ref="C217:J217">100*SQRT(EXP($M80+$N80*LN(C$143*1000)))</f>
        <v>34.53845689967486</v>
      </c>
      <c r="D217" s="77">
        <f t="shared" si="89"/>
        <v>19.896364396566184</v>
      </c>
      <c r="E217" s="77">
        <f t="shared" si="89"/>
        <v>13.109220798514892</v>
      </c>
      <c r="F217" s="77">
        <f t="shared" si="89"/>
        <v>10.270309159267493</v>
      </c>
      <c r="G217" s="77">
        <f t="shared" si="89"/>
        <v>8.637340295892178</v>
      </c>
      <c r="H217" s="77">
        <f t="shared" si="89"/>
        <v>4.975661490708728</v>
      </c>
      <c r="I217" s="77">
        <f t="shared" si="89"/>
        <v>3.27833989166512</v>
      </c>
      <c r="J217" s="77">
        <f t="shared" si="89"/>
        <v>2.568387910620488</v>
      </c>
      <c r="K217" s="77">
        <f t="shared" si="86"/>
        <v>2.1600168068812904</v>
      </c>
      <c r="L217" s="77">
        <f t="shared" si="86"/>
        <v>1.244308094517738</v>
      </c>
      <c r="M217" s="77">
        <f t="shared" si="86"/>
        <v>0.8198437275921417</v>
      </c>
      <c r="N217" s="77">
        <f t="shared" si="86"/>
        <v>0.6422996968371653</v>
      </c>
      <c r="O217" s="77">
        <f t="shared" si="86"/>
        <v>0.5401746887555869</v>
      </c>
      <c r="P217" s="77">
        <f t="shared" si="86"/>
        <v>0.31117523508654626</v>
      </c>
    </row>
    <row r="218" spans="2:16" ht="12.75" customHeight="1">
      <c r="B218" s="82" t="s">
        <v>148</v>
      </c>
      <c r="C218" s="81">
        <f aca="true" t="shared" si="90" ref="C218:J218">100*SQRT(EXP($M81+$N81*LN(C$143*1000)))</f>
        <v>26.07083309905024</v>
      </c>
      <c r="D218" s="77">
        <f t="shared" si="90"/>
        <v>15.546820116126517</v>
      </c>
      <c r="E218" s="77">
        <f t="shared" si="90"/>
        <v>10.514867186723507</v>
      </c>
      <c r="F218" s="77">
        <f t="shared" si="90"/>
        <v>8.36479029596633</v>
      </c>
      <c r="G218" s="77">
        <f t="shared" si="90"/>
        <v>7.111578517574138</v>
      </c>
      <c r="H218" s="77">
        <f t="shared" si="90"/>
        <v>4.240847675806057</v>
      </c>
      <c r="I218" s="77">
        <f t="shared" si="90"/>
        <v>2.868236059666706</v>
      </c>
      <c r="J218" s="77">
        <f t="shared" si="90"/>
        <v>2.281740009872333</v>
      </c>
      <c r="K218" s="77">
        <f t="shared" si="86"/>
        <v>1.9398900226730562</v>
      </c>
      <c r="L218" s="77">
        <f t="shared" si="86"/>
        <v>1.1568146331566709</v>
      </c>
      <c r="M218" s="77">
        <f t="shared" si="86"/>
        <v>0.7823948650877735</v>
      </c>
      <c r="N218" s="77">
        <f t="shared" si="86"/>
        <v>0.6224109975790765</v>
      </c>
      <c r="O218" s="77">
        <f t="shared" si="86"/>
        <v>0.5291614640500575</v>
      </c>
      <c r="P218" s="77">
        <f t="shared" si="86"/>
        <v>0.31555486020399137</v>
      </c>
    </row>
    <row r="219" spans="2:16" ht="12.75" customHeight="1">
      <c r="B219" s="80" t="s">
        <v>79</v>
      </c>
      <c r="C219" s="81">
        <f aca="true" t="shared" si="91" ref="C219:J219">100*SQRT(EXP($M82+$N82*LN(C$143*1000)))</f>
        <v>54.221875388262085</v>
      </c>
      <c r="D219" s="77">
        <f t="shared" si="91"/>
        <v>32.999127014885715</v>
      </c>
      <c r="E219" s="77">
        <f t="shared" si="91"/>
        <v>22.664848358797432</v>
      </c>
      <c r="F219" s="77">
        <f t="shared" si="91"/>
        <v>18.193506083384158</v>
      </c>
      <c r="G219" s="77">
        <f t="shared" si="91"/>
        <v>15.566937600972237</v>
      </c>
      <c r="H219" s="77">
        <f t="shared" si="91"/>
        <v>9.473950272817158</v>
      </c>
      <c r="I219" s="77">
        <f t="shared" si="91"/>
        <v>6.507009903484022</v>
      </c>
      <c r="J219" s="77">
        <f t="shared" si="91"/>
        <v>5.223300963217161</v>
      </c>
      <c r="K219" s="77">
        <f t="shared" si="86"/>
        <v>4.4692210392454035</v>
      </c>
      <c r="L219" s="77">
        <f t="shared" si="86"/>
        <v>2.719942673978134</v>
      </c>
      <c r="M219" s="77">
        <f t="shared" si="86"/>
        <v>1.8681430033748399</v>
      </c>
      <c r="N219" s="77">
        <f t="shared" si="86"/>
        <v>1.499594021476835</v>
      </c>
      <c r="O219" s="77">
        <f t="shared" si="86"/>
        <v>1.2830999397329301</v>
      </c>
      <c r="P219" s="77">
        <f t="shared" si="86"/>
        <v>0.7808873739768349</v>
      </c>
    </row>
    <row r="220" spans="2:16" ht="12.75" customHeight="1">
      <c r="B220" s="82" t="s">
        <v>80</v>
      </c>
      <c r="C220" s="81">
        <f aca="true" t="shared" si="92" ref="C220:J220">100*SQRT(EXP($M83+$N83*LN(C$143*1000)))</f>
        <v>38.01547494252782</v>
      </c>
      <c r="D220" s="77">
        <f t="shared" si="92"/>
        <v>22.92982192290911</v>
      </c>
      <c r="E220" s="77">
        <f t="shared" si="92"/>
        <v>15.64264362870473</v>
      </c>
      <c r="F220" s="77">
        <f t="shared" si="92"/>
        <v>12.50700775578181</v>
      </c>
      <c r="G220" s="77">
        <f t="shared" si="92"/>
        <v>10.671356302605457</v>
      </c>
      <c r="H220" s="77">
        <f t="shared" si="92"/>
        <v>6.436649813387449</v>
      </c>
      <c r="I220" s="77">
        <f t="shared" si="92"/>
        <v>4.3910597968052</v>
      </c>
      <c r="J220" s="77">
        <f t="shared" si="92"/>
        <v>3.510852784114207</v>
      </c>
      <c r="K220" s="77">
        <f t="shared" si="86"/>
        <v>2.9955655035040047</v>
      </c>
      <c r="L220" s="77">
        <f t="shared" si="86"/>
        <v>1.806837443372714</v>
      </c>
      <c r="M220" s="77">
        <f t="shared" si="86"/>
        <v>1.232618130079813</v>
      </c>
      <c r="N220" s="77">
        <f t="shared" si="86"/>
        <v>0.9855344709468411</v>
      </c>
      <c r="O220" s="77">
        <f t="shared" si="86"/>
        <v>0.8408877401640409</v>
      </c>
      <c r="P220" s="77">
        <f t="shared" si="86"/>
        <v>0.5071988754124139</v>
      </c>
    </row>
    <row r="221" spans="2:16" ht="12.75" customHeight="1">
      <c r="B221" s="82" t="s">
        <v>81</v>
      </c>
      <c r="C221" s="81">
        <f aca="true" t="shared" si="93" ref="C221:J221">100*SQRT(EXP($M84+$N84*LN(C$143*1000)))</f>
        <v>22.768915454114353</v>
      </c>
      <c r="D221" s="77">
        <f t="shared" si="93"/>
        <v>13.57934340110247</v>
      </c>
      <c r="E221" s="77">
        <f t="shared" si="93"/>
        <v>9.184988836346273</v>
      </c>
      <c r="F221" s="77">
        <f t="shared" si="93"/>
        <v>7.307215563441413</v>
      </c>
      <c r="G221" s="77">
        <f t="shared" si="93"/>
        <v>6.212672986600842</v>
      </c>
      <c r="H221" s="77">
        <f t="shared" si="93"/>
        <v>3.7052278618110943</v>
      </c>
      <c r="I221" s="77">
        <f t="shared" si="93"/>
        <v>2.5061945590160937</v>
      </c>
      <c r="J221" s="77">
        <f t="shared" si="93"/>
        <v>1.993829738168686</v>
      </c>
      <c r="K221" s="77">
        <f t="shared" si="86"/>
        <v>1.6951754121193898</v>
      </c>
      <c r="L221" s="77">
        <f t="shared" si="86"/>
        <v>1.0109998033356036</v>
      </c>
      <c r="M221" s="77">
        <f t="shared" si="86"/>
        <v>0.6838343823333833</v>
      </c>
      <c r="N221" s="77">
        <f t="shared" si="86"/>
        <v>0.5440317163619526</v>
      </c>
      <c r="O221" s="77">
        <f t="shared" si="86"/>
        <v>0.46254159587214916</v>
      </c>
      <c r="P221" s="77">
        <f t="shared" si="86"/>
        <v>0.2758590403789695</v>
      </c>
    </row>
    <row r="222" spans="2:16" ht="12.75" customHeight="1">
      <c r="B222" s="82" t="s">
        <v>82</v>
      </c>
      <c r="C222" s="81">
        <f aca="true" t="shared" si="94" ref="C222:J222">100*SQRT(EXP($M85+$N85*LN(C$143*1000)))</f>
        <v>57.93815312643539</v>
      </c>
      <c r="D222" s="77">
        <f t="shared" si="94"/>
        <v>34.95609233276235</v>
      </c>
      <c r="E222" s="77">
        <f t="shared" si="94"/>
        <v>23.85182353073108</v>
      </c>
      <c r="F222" s="77">
        <f t="shared" si="94"/>
        <v>19.072914311697122</v>
      </c>
      <c r="G222" s="77">
        <f t="shared" si="94"/>
        <v>16.27497376781816</v>
      </c>
      <c r="H222" s="77">
        <f t="shared" si="94"/>
        <v>9.819254757735138</v>
      </c>
      <c r="I222" s="77">
        <f t="shared" si="94"/>
        <v>6.700037562988157</v>
      </c>
      <c r="J222" s="77">
        <f t="shared" si="94"/>
        <v>5.357629875107007</v>
      </c>
      <c r="K222" s="77">
        <f t="shared" si="86"/>
        <v>4.571681298938672</v>
      </c>
      <c r="L222" s="77">
        <f t="shared" si="86"/>
        <v>2.758253499260192</v>
      </c>
      <c r="M222" s="77">
        <f t="shared" si="86"/>
        <v>1.8820574991934944</v>
      </c>
      <c r="N222" s="77">
        <f t="shared" si="86"/>
        <v>1.5049717840464092</v>
      </c>
      <c r="O222" s="77">
        <f t="shared" si="86"/>
        <v>1.284196840943203</v>
      </c>
      <c r="P222" s="77">
        <f t="shared" si="86"/>
        <v>0.7748003849465152</v>
      </c>
    </row>
    <row r="223" spans="2:16" ht="12.75" customHeight="1">
      <c r="B223" s="82" t="s">
        <v>83</v>
      </c>
      <c r="C223" s="81">
        <f aca="true" t="shared" si="95" ref="C223:J223">100*SQRT(EXP($M86+$N86*LN(C$143*1000)))</f>
        <v>45.00414020223397</v>
      </c>
      <c r="D223" s="77">
        <f t="shared" si="95"/>
        <v>27.150417766483482</v>
      </c>
      <c r="E223" s="77">
        <f t="shared" si="95"/>
        <v>18.52462255040964</v>
      </c>
      <c r="F223" s="77">
        <f t="shared" si="95"/>
        <v>14.812545985351328</v>
      </c>
      <c r="G223" s="77">
        <f t="shared" si="95"/>
        <v>12.639276625009055</v>
      </c>
      <c r="H223" s="77">
        <f t="shared" si="95"/>
        <v>7.625112691700996</v>
      </c>
      <c r="I223" s="77">
        <f t="shared" si="95"/>
        <v>5.202584200839503</v>
      </c>
      <c r="J223" s="77">
        <f t="shared" si="95"/>
        <v>4.16005872766856</v>
      </c>
      <c r="K223" s="77">
        <f t="shared" si="86"/>
        <v>3.5497026025967835</v>
      </c>
      <c r="L223" s="77">
        <f t="shared" si="86"/>
        <v>2.1414898312509574</v>
      </c>
      <c r="M223" s="77">
        <f t="shared" si="86"/>
        <v>1.4611300334551909</v>
      </c>
      <c r="N223" s="77">
        <f t="shared" si="86"/>
        <v>1.168339908261955</v>
      </c>
      <c r="O223" s="77">
        <f t="shared" si="86"/>
        <v>0.9969232370427181</v>
      </c>
      <c r="P223" s="77">
        <f t="shared" si="86"/>
        <v>0.6014309404689219</v>
      </c>
    </row>
    <row r="224" spans="2:16" ht="12.75" customHeight="1">
      <c r="B224" s="82" t="s">
        <v>84</v>
      </c>
      <c r="C224" s="81">
        <f aca="true" t="shared" si="96" ref="C224:J224">100*SQRT(EXP($M87+$N87*LN(C$143*1000)))</f>
        <v>43.453822832922974</v>
      </c>
      <c r="D224" s="77">
        <f t="shared" si="96"/>
        <v>26.63846539751389</v>
      </c>
      <c r="E224" s="77">
        <f t="shared" si="96"/>
        <v>18.396912627155448</v>
      </c>
      <c r="F224" s="77">
        <f t="shared" si="96"/>
        <v>14.815076020092901</v>
      </c>
      <c r="G224" s="77">
        <f t="shared" si="96"/>
        <v>12.705176111337796</v>
      </c>
      <c r="H224" s="77">
        <f t="shared" si="96"/>
        <v>7.788644868197114</v>
      </c>
      <c r="I224" s="77">
        <f t="shared" si="96"/>
        <v>5.37895171459606</v>
      </c>
      <c r="J224" s="77">
        <f t="shared" si="96"/>
        <v>4.331682178156395</v>
      </c>
      <c r="K224" s="77">
        <f aca="true" t="shared" si="97" ref="K224:P233">100*SQRT(EXP($M87+$N87*LN(K$143*1000)))</f>
        <v>3.714782486244387</v>
      </c>
      <c r="L224" s="77">
        <f t="shared" si="97"/>
        <v>2.27727040494438</v>
      </c>
      <c r="M224" s="77">
        <f t="shared" si="97"/>
        <v>1.5727161472326643</v>
      </c>
      <c r="N224" s="77">
        <f t="shared" si="97"/>
        <v>1.2665119279246249</v>
      </c>
      <c r="O224" s="77">
        <f t="shared" si="97"/>
        <v>1.0861407035352784</v>
      </c>
      <c r="P224" s="77">
        <f t="shared" si="97"/>
        <v>0.6658360452934549</v>
      </c>
    </row>
    <row r="225" spans="2:16" ht="12.75" customHeight="1">
      <c r="B225" s="80" t="s">
        <v>85</v>
      </c>
      <c r="C225" s="81">
        <f aca="true" t="shared" si="98" ref="C225:J225">100*SQRT(EXP($M88+$N88*LN(C$143*1000)))</f>
        <v>39.18145960042144</v>
      </c>
      <c r="D225" s="77">
        <f t="shared" si="98"/>
        <v>24.0702348959314</v>
      </c>
      <c r="E225" s="77">
        <f t="shared" si="98"/>
        <v>16.649871821670185</v>
      </c>
      <c r="F225" s="77">
        <f t="shared" si="98"/>
        <v>13.42073428887931</v>
      </c>
      <c r="G225" s="77">
        <f t="shared" si="98"/>
        <v>11.517055520089894</v>
      </c>
      <c r="H225" s="77">
        <f t="shared" si="98"/>
        <v>7.075240037128824</v>
      </c>
      <c r="I225" s="77">
        <f t="shared" si="98"/>
        <v>4.894087666159673</v>
      </c>
      <c r="J225" s="77">
        <f t="shared" si="98"/>
        <v>3.944910258619737</v>
      </c>
      <c r="K225" s="77">
        <f t="shared" si="97"/>
        <v>3.385340138053626</v>
      </c>
      <c r="L225" s="77">
        <f t="shared" si="97"/>
        <v>2.0797064008483015</v>
      </c>
      <c r="M225" s="77">
        <f t="shared" si="97"/>
        <v>1.4385752839779842</v>
      </c>
      <c r="N225" s="77">
        <f t="shared" si="97"/>
        <v>1.1595726890635543</v>
      </c>
      <c r="O225" s="77">
        <f t="shared" si="97"/>
        <v>0.9950918297064419</v>
      </c>
      <c r="P225" s="77">
        <f t="shared" si="97"/>
        <v>0.611311940094202</v>
      </c>
    </row>
    <row r="226" spans="2:16" ht="12.75" customHeight="1">
      <c r="B226" s="82" t="s">
        <v>86</v>
      </c>
      <c r="C226" s="81">
        <f aca="true" t="shared" si="99" ref="C226:J226">100*SQRT(EXP($M89+$N89*LN(C$143*1000)))</f>
        <v>37.247522652134435</v>
      </c>
      <c r="D226" s="77">
        <f t="shared" si="99"/>
        <v>22.313195944493195</v>
      </c>
      <c r="E226" s="77">
        <f t="shared" si="99"/>
        <v>15.143284656291595</v>
      </c>
      <c r="F226" s="77">
        <f t="shared" si="99"/>
        <v>12.071090565037501</v>
      </c>
      <c r="G226" s="77">
        <f t="shared" si="99"/>
        <v>10.277284829655757</v>
      </c>
      <c r="H226" s="77">
        <f t="shared" si="99"/>
        <v>6.15662610163781</v>
      </c>
      <c r="I226" s="77">
        <f t="shared" si="99"/>
        <v>4.178314115619343</v>
      </c>
      <c r="J226" s="77">
        <f t="shared" si="99"/>
        <v>3.330638579646631</v>
      </c>
      <c r="K226" s="77">
        <f t="shared" si="97"/>
        <v>2.835694187135958</v>
      </c>
      <c r="L226" s="77">
        <f t="shared" si="97"/>
        <v>1.6987277416314057</v>
      </c>
      <c r="M226" s="77">
        <f t="shared" si="97"/>
        <v>1.1528746401481953</v>
      </c>
      <c r="N226" s="77">
        <f t="shared" si="97"/>
        <v>0.9189851810374566</v>
      </c>
      <c r="O226" s="77">
        <f t="shared" si="97"/>
        <v>0.7824208101884429</v>
      </c>
      <c r="P226" s="77">
        <f t="shared" si="97"/>
        <v>0.46871060424157895</v>
      </c>
    </row>
    <row r="227" spans="2:16" ht="12.75" customHeight="1">
      <c r="B227" s="82" t="s">
        <v>87</v>
      </c>
      <c r="C227" s="81">
        <f aca="true" t="shared" si="100" ref="C227:J227">100*SQRT(EXP($M90+$N90*LN(C$143*1000)))</f>
        <v>34.49307120276159</v>
      </c>
      <c r="D227" s="77">
        <f t="shared" si="100"/>
        <v>20.334191485704707</v>
      </c>
      <c r="E227" s="77">
        <f t="shared" si="100"/>
        <v>13.633680489854614</v>
      </c>
      <c r="F227" s="77">
        <f t="shared" si="100"/>
        <v>10.790847402775995</v>
      </c>
      <c r="G227" s="77">
        <f t="shared" si="100"/>
        <v>9.14111799478811</v>
      </c>
      <c r="H227" s="77">
        <f t="shared" si="100"/>
        <v>5.388828457947254</v>
      </c>
      <c r="I227" s="77">
        <f t="shared" si="100"/>
        <v>3.6131048270072195</v>
      </c>
      <c r="J227" s="77">
        <f t="shared" si="100"/>
        <v>2.859716630991991</v>
      </c>
      <c r="K227" s="77">
        <f t="shared" si="97"/>
        <v>2.4225166180026623</v>
      </c>
      <c r="L227" s="77">
        <f t="shared" si="97"/>
        <v>1.4281104891530818</v>
      </c>
      <c r="M227" s="77">
        <f t="shared" si="97"/>
        <v>0.9575203482769962</v>
      </c>
      <c r="N227" s="77">
        <f t="shared" si="97"/>
        <v>0.7578625574362542</v>
      </c>
      <c r="O227" s="77">
        <f t="shared" si="97"/>
        <v>0.6419987979419017</v>
      </c>
      <c r="P227" s="77">
        <f t="shared" si="97"/>
        <v>0.37846808172586577</v>
      </c>
    </row>
    <row r="228" spans="2:16" ht="12.75" customHeight="1">
      <c r="B228" s="82" t="s">
        <v>88</v>
      </c>
      <c r="C228" s="81">
        <f aca="true" t="shared" si="101" ref="C228:J228">100*SQRT(EXP($M91+$N91*LN(C$143*1000)))</f>
        <v>36.87728187482128</v>
      </c>
      <c r="D228" s="77">
        <f t="shared" si="101"/>
        <v>22.35399468953812</v>
      </c>
      <c r="E228" s="77">
        <f t="shared" si="101"/>
        <v>15.307192652421653</v>
      </c>
      <c r="F228" s="77">
        <f t="shared" si="101"/>
        <v>12.265714509058654</v>
      </c>
      <c r="G228" s="77">
        <f t="shared" si="101"/>
        <v>10.481802029236889</v>
      </c>
      <c r="H228" s="77">
        <f t="shared" si="101"/>
        <v>6.353780294700395</v>
      </c>
      <c r="I228" s="77">
        <f t="shared" si="101"/>
        <v>4.350834845982016</v>
      </c>
      <c r="J228" s="77">
        <f t="shared" si="101"/>
        <v>3.4863413108240273</v>
      </c>
      <c r="K228" s="77">
        <f t="shared" si="97"/>
        <v>2.979291536536197</v>
      </c>
      <c r="L228" s="77">
        <f t="shared" si="97"/>
        <v>1.8059646427408718</v>
      </c>
      <c r="M228" s="77">
        <f t="shared" si="97"/>
        <v>1.2366581049083887</v>
      </c>
      <c r="N228" s="77">
        <f t="shared" si="97"/>
        <v>0.9909390705760859</v>
      </c>
      <c r="O228" s="77">
        <f t="shared" si="97"/>
        <v>0.846817945513366</v>
      </c>
      <c r="P228" s="77">
        <f t="shared" si="97"/>
        <v>0.513317763528988</v>
      </c>
    </row>
    <row r="229" spans="2:16" ht="12.75" customHeight="1">
      <c r="B229" s="82" t="s">
        <v>89</v>
      </c>
      <c r="C229" s="81">
        <f aca="true" t="shared" si="102" ref="C229:J229">100*SQRT(EXP($M92+$N92*LN(C$143*1000)))</f>
        <v>40.25290142294591</v>
      </c>
      <c r="D229" s="77">
        <f t="shared" si="102"/>
        <v>24.39607224804699</v>
      </c>
      <c r="E229" s="77">
        <f t="shared" si="102"/>
        <v>16.70339303429391</v>
      </c>
      <c r="F229" s="77">
        <f t="shared" si="102"/>
        <v>13.383492851631724</v>
      </c>
      <c r="G229" s="77">
        <f t="shared" si="102"/>
        <v>11.436404025260002</v>
      </c>
      <c r="H229" s="77">
        <f t="shared" si="102"/>
        <v>6.931260331436741</v>
      </c>
      <c r="I229" s="77">
        <f t="shared" si="102"/>
        <v>4.745664152895206</v>
      </c>
      <c r="J229" s="77">
        <f t="shared" si="102"/>
        <v>3.8024347589808576</v>
      </c>
      <c r="K229" s="77">
        <f t="shared" si="97"/>
        <v>3.2492399902986016</v>
      </c>
      <c r="L229" s="77">
        <f t="shared" si="97"/>
        <v>1.9692665808527663</v>
      </c>
      <c r="M229" s="77">
        <f t="shared" si="97"/>
        <v>1.3483085865150763</v>
      </c>
      <c r="N229" s="77">
        <f t="shared" si="97"/>
        <v>1.0803241169246056</v>
      </c>
      <c r="O229" s="77">
        <f t="shared" si="97"/>
        <v>0.9231538594856198</v>
      </c>
      <c r="P229" s="77">
        <f t="shared" si="97"/>
        <v>0.5594957743651355</v>
      </c>
    </row>
    <row r="230" spans="2:16" ht="12.75" customHeight="1">
      <c r="B230" s="80" t="s">
        <v>90</v>
      </c>
      <c r="C230" s="81">
        <f aca="true" t="shared" si="103" ref="C230:J230">100*SQRT(EXP($M93+$N93*LN(C$143*1000)))</f>
        <v>24.036674141575762</v>
      </c>
      <c r="D230" s="77">
        <f t="shared" si="103"/>
        <v>14.74078846288437</v>
      </c>
      <c r="E230" s="77">
        <f t="shared" si="103"/>
        <v>10.183131918148257</v>
      </c>
      <c r="F230" s="77">
        <f t="shared" si="103"/>
        <v>8.201879369119197</v>
      </c>
      <c r="G230" s="77">
        <f t="shared" si="103"/>
        <v>7.034642408952879</v>
      </c>
      <c r="H230" s="77">
        <f t="shared" si="103"/>
        <v>4.31408168416481</v>
      </c>
      <c r="I230" s="77">
        <f t="shared" si="103"/>
        <v>2.9802247692605004</v>
      </c>
      <c r="J230" s="77">
        <f t="shared" si="103"/>
        <v>2.400385681616569</v>
      </c>
      <c r="K230" s="77">
        <f t="shared" si="97"/>
        <v>2.0587787449447155</v>
      </c>
      <c r="L230" s="77">
        <f t="shared" si="97"/>
        <v>1.2625715934061055</v>
      </c>
      <c r="M230" s="77">
        <f t="shared" si="97"/>
        <v>0.872201180020548</v>
      </c>
      <c r="N230" s="77">
        <f t="shared" si="97"/>
        <v>0.7025037995808275</v>
      </c>
      <c r="O230" s="77">
        <f t="shared" si="97"/>
        <v>0.6025281278323082</v>
      </c>
      <c r="P230" s="77">
        <f t="shared" si="97"/>
        <v>0.36950784551142396</v>
      </c>
    </row>
    <row r="231" spans="2:16" ht="12.75" customHeight="1">
      <c r="B231" s="82" t="s">
        <v>91</v>
      </c>
      <c r="C231" s="81">
        <f aca="true" t="shared" si="104" ref="C231:J231">100*SQRT(EXP($M94+$N94*LN(C$143*1000)))</f>
        <v>24.47987737995884</v>
      </c>
      <c r="D231" s="77">
        <f t="shared" si="104"/>
        <v>15.179703486178454</v>
      </c>
      <c r="E231" s="77">
        <f t="shared" si="104"/>
        <v>10.574524267448663</v>
      </c>
      <c r="F231" s="77">
        <f t="shared" si="104"/>
        <v>8.558946118800566</v>
      </c>
      <c r="G231" s="77">
        <f t="shared" si="104"/>
        <v>7.366452420146179</v>
      </c>
      <c r="H231" s="77">
        <f t="shared" si="104"/>
        <v>4.567856355947511</v>
      </c>
      <c r="I231" s="77">
        <f t="shared" si="104"/>
        <v>3.182071898187453</v>
      </c>
      <c r="J231" s="77">
        <f t="shared" si="104"/>
        <v>2.5755467795911513</v>
      </c>
      <c r="K231" s="77">
        <f t="shared" si="97"/>
        <v>2.2167031483051</v>
      </c>
      <c r="L231" s="77">
        <f t="shared" si="97"/>
        <v>1.3745533111083845</v>
      </c>
      <c r="M231" s="77">
        <f t="shared" si="97"/>
        <v>0.9575448794801747</v>
      </c>
      <c r="N231" s="77">
        <f t="shared" si="97"/>
        <v>0.7750301406023965</v>
      </c>
      <c r="O231" s="77">
        <f t="shared" si="97"/>
        <v>0.6670473882743454</v>
      </c>
      <c r="P231" s="77">
        <f t="shared" si="97"/>
        <v>0.41362876978803453</v>
      </c>
    </row>
    <row r="232" spans="2:16" ht="12.75" customHeight="1">
      <c r="B232" s="82" t="s">
        <v>92</v>
      </c>
      <c r="C232" s="81">
        <f aca="true" t="shared" si="105" ref="C232:J232">100*SQRT(EXP($M95+$N95*LN(C$143*1000)))</f>
        <v>19.90011064902369</v>
      </c>
      <c r="D232" s="77">
        <f t="shared" si="105"/>
        <v>11.860232539161562</v>
      </c>
      <c r="E232" s="77">
        <f t="shared" si="105"/>
        <v>8.018019307003305</v>
      </c>
      <c r="F232" s="77">
        <f t="shared" si="105"/>
        <v>6.376879364487369</v>
      </c>
      <c r="G232" s="77">
        <f t="shared" si="105"/>
        <v>5.420520499509747</v>
      </c>
      <c r="H232" s="77">
        <f t="shared" si="105"/>
        <v>3.230566640624776</v>
      </c>
      <c r="I232" s="77">
        <f t="shared" si="105"/>
        <v>2.183999817167279</v>
      </c>
      <c r="J232" s="77">
        <f t="shared" si="105"/>
        <v>1.7369755338420847</v>
      </c>
      <c r="K232" s="77">
        <f t="shared" si="97"/>
        <v>1.4764763374341805</v>
      </c>
      <c r="L232" s="77">
        <f t="shared" si="97"/>
        <v>0.8799625795748063</v>
      </c>
      <c r="M232" s="77">
        <f t="shared" si="97"/>
        <v>0.5948919575711802</v>
      </c>
      <c r="N232" s="77">
        <f t="shared" si="97"/>
        <v>0.4731285998552892</v>
      </c>
      <c r="O232" s="77">
        <f t="shared" si="97"/>
        <v>0.40217214844962146</v>
      </c>
      <c r="P232" s="77">
        <f t="shared" si="97"/>
        <v>0.23968988341382508</v>
      </c>
    </row>
    <row r="233" spans="2:16" ht="12.75" customHeight="1">
      <c r="B233" s="80" t="s">
        <v>93</v>
      </c>
      <c r="C233" s="81">
        <f aca="true" t="shared" si="106" ref="C233:J233">100*SQRT(EXP($M96+$N96*LN(C$143*1000)))</f>
        <v>47.141064147741915</v>
      </c>
      <c r="D233" s="77">
        <f t="shared" si="106"/>
        <v>29.181199262563993</v>
      </c>
      <c r="E233" s="77">
        <f t="shared" si="106"/>
        <v>20.30173287059431</v>
      </c>
      <c r="F233" s="77">
        <f t="shared" si="106"/>
        <v>16.41952358876341</v>
      </c>
      <c r="G233" s="77">
        <f t="shared" si="106"/>
        <v>14.124174741430926</v>
      </c>
      <c r="H233" s="77">
        <f t="shared" si="106"/>
        <v>8.743127992555348</v>
      </c>
      <c r="I233" s="77">
        <f t="shared" si="106"/>
        <v>6.082705764118006</v>
      </c>
      <c r="J233" s="77">
        <f t="shared" si="106"/>
        <v>4.91953723428728</v>
      </c>
      <c r="K233" s="77">
        <f t="shared" si="97"/>
        <v>4.231816055345272</v>
      </c>
      <c r="L233" s="77">
        <f t="shared" si="97"/>
        <v>2.6195731849948762</v>
      </c>
      <c r="M233" s="77">
        <f t="shared" si="97"/>
        <v>1.8224705077479082</v>
      </c>
      <c r="N233" s="77">
        <f t="shared" si="97"/>
        <v>1.4739676500785504</v>
      </c>
      <c r="O233" s="77">
        <f t="shared" si="97"/>
        <v>1.2679159989253797</v>
      </c>
      <c r="P233" s="77">
        <f t="shared" si="97"/>
        <v>0.784863686930722</v>
      </c>
    </row>
    <row r="234" spans="2:16" ht="12.75" customHeight="1">
      <c r="B234" s="82" t="s">
        <v>94</v>
      </c>
      <c r="C234" s="81">
        <f aca="true" t="shared" si="107" ref="C234:J234">100*SQRT(EXP($M97+$N97*LN(C$143*1000)))</f>
        <v>45.247473838677756</v>
      </c>
      <c r="D234" s="77">
        <f t="shared" si="107"/>
        <v>28.30638375847297</v>
      </c>
      <c r="E234" s="77">
        <f t="shared" si="107"/>
        <v>19.85106282931528</v>
      </c>
      <c r="F234" s="77">
        <f t="shared" si="107"/>
        <v>16.130234314977223</v>
      </c>
      <c r="G234" s="77">
        <f t="shared" si="107"/>
        <v>13.92140722798853</v>
      </c>
      <c r="H234" s="77">
        <f t="shared" si="107"/>
        <v>8.709098255040578</v>
      </c>
      <c r="I234" s="77">
        <f t="shared" si="107"/>
        <v>6.107627810131028</v>
      </c>
      <c r="J234" s="77">
        <f t="shared" si="107"/>
        <v>4.96283088382542</v>
      </c>
      <c r="K234" s="77">
        <f aca="true" t="shared" si="108" ref="K234:P243">100*SQRT(EXP($M97+$N97*LN(K$143*1000)))</f>
        <v>4.283235344772456</v>
      </c>
      <c r="L234" s="77">
        <f t="shared" si="108"/>
        <v>2.6795507707072344</v>
      </c>
      <c r="M234" s="77">
        <f t="shared" si="108"/>
        <v>1.8791496348496834</v>
      </c>
      <c r="N234" s="77">
        <f t="shared" si="108"/>
        <v>1.526927005553929</v>
      </c>
      <c r="O234" s="77">
        <f t="shared" si="108"/>
        <v>1.3178340894894423</v>
      </c>
      <c r="P234" s="77">
        <f t="shared" si="108"/>
        <v>0.8244243115114871</v>
      </c>
    </row>
    <row r="235" spans="2:16" ht="12.75" customHeight="1">
      <c r="B235" s="82" t="s">
        <v>95</v>
      </c>
      <c r="C235" s="81">
        <f aca="true" t="shared" si="109" ref="C235:J235">100*SQRT(EXP($M98+$N98*LN(C$143*1000)))</f>
        <v>40.047212276204924</v>
      </c>
      <c r="D235" s="77">
        <f t="shared" si="109"/>
        <v>24.519153897629128</v>
      </c>
      <c r="E235" s="77">
        <f t="shared" si="109"/>
        <v>16.91712894926076</v>
      </c>
      <c r="F235" s="77">
        <f t="shared" si="109"/>
        <v>13.615797825635997</v>
      </c>
      <c r="G235" s="77">
        <f t="shared" si="109"/>
        <v>11.672068827529543</v>
      </c>
      <c r="H235" s="77">
        <f t="shared" si="109"/>
        <v>7.1462964740735115</v>
      </c>
      <c r="I235" s="77">
        <f t="shared" si="109"/>
        <v>4.930627682598746</v>
      </c>
      <c r="J235" s="77">
        <f t="shared" si="109"/>
        <v>3.968429269594371</v>
      </c>
      <c r="K235" s="77">
        <f t="shared" si="108"/>
        <v>3.401914464731315</v>
      </c>
      <c r="L235" s="77">
        <f t="shared" si="108"/>
        <v>2.0828432134558166</v>
      </c>
      <c r="M235" s="77">
        <f t="shared" si="108"/>
        <v>1.437069458849956</v>
      </c>
      <c r="N235" s="77">
        <f t="shared" si="108"/>
        <v>1.1566293117339006</v>
      </c>
      <c r="O235" s="77">
        <f t="shared" si="108"/>
        <v>0.9915142033820287</v>
      </c>
      <c r="P235" s="77">
        <f t="shared" si="108"/>
        <v>0.6070607156557097</v>
      </c>
    </row>
    <row r="236" spans="2:16" ht="12.75" customHeight="1">
      <c r="B236" s="82" t="s">
        <v>96</v>
      </c>
      <c r="C236" s="81">
        <f aca="true" t="shared" si="110" ref="C236:J236">100*SQRT(EXP($M99+$N99*LN(C$143*1000)))</f>
        <v>46.10325333078216</v>
      </c>
      <c r="D236" s="77">
        <f t="shared" si="110"/>
        <v>28.527084486730757</v>
      </c>
      <c r="E236" s="77">
        <f t="shared" si="110"/>
        <v>19.84050653546906</v>
      </c>
      <c r="F236" s="77">
        <f t="shared" si="110"/>
        <v>16.043586470496304</v>
      </c>
      <c r="G236" s="77">
        <f t="shared" si="110"/>
        <v>13.799016151373383</v>
      </c>
      <c r="H236" s="77">
        <f t="shared" si="110"/>
        <v>8.538349707333165</v>
      </c>
      <c r="I236" s="77">
        <f t="shared" si="110"/>
        <v>5.938398059895051</v>
      </c>
      <c r="J236" s="77">
        <f t="shared" si="110"/>
        <v>4.801954153732564</v>
      </c>
      <c r="K236" s="77">
        <f t="shared" si="108"/>
        <v>4.130139046363762</v>
      </c>
      <c r="L236" s="77">
        <f t="shared" si="108"/>
        <v>2.555585929526976</v>
      </c>
      <c r="M236" s="77">
        <f t="shared" si="108"/>
        <v>1.7774027822688137</v>
      </c>
      <c r="N236" s="77">
        <f t="shared" si="108"/>
        <v>1.4372574197766703</v>
      </c>
      <c r="O236" s="77">
        <f t="shared" si="108"/>
        <v>1.2361786054291133</v>
      </c>
      <c r="P236" s="77">
        <f t="shared" si="108"/>
        <v>0.7649041872327015</v>
      </c>
    </row>
    <row r="237" spans="2:16" ht="12.75" customHeight="1">
      <c r="B237" s="82" t="s">
        <v>97</v>
      </c>
      <c r="C237" s="81">
        <f aca="true" t="shared" si="111" ref="C237:J237">100*SQRT(EXP($M100+$N100*LN(C$143*1000)))</f>
        <v>39.7289252738877</v>
      </c>
      <c r="D237" s="77">
        <f t="shared" si="111"/>
        <v>23.997017017175835</v>
      </c>
      <c r="E237" s="77">
        <f t="shared" si="111"/>
        <v>16.388088975560386</v>
      </c>
      <c r="F237" s="77">
        <f t="shared" si="111"/>
        <v>13.111174289197395</v>
      </c>
      <c r="G237" s="77">
        <f t="shared" si="111"/>
        <v>11.191785215581401</v>
      </c>
      <c r="H237" s="77">
        <f t="shared" si="111"/>
        <v>6.760048463918664</v>
      </c>
      <c r="I237" s="77">
        <f t="shared" si="111"/>
        <v>4.6165852875174345</v>
      </c>
      <c r="J237" s="77">
        <f t="shared" si="111"/>
        <v>3.6934662983495166</v>
      </c>
      <c r="K237" s="77">
        <f t="shared" si="108"/>
        <v>3.1527672960746456</v>
      </c>
      <c r="L237" s="77">
        <f t="shared" si="108"/>
        <v>1.9043306591740403</v>
      </c>
      <c r="M237" s="77">
        <f t="shared" si="108"/>
        <v>1.3005091532457733</v>
      </c>
      <c r="N237" s="77">
        <f t="shared" si="108"/>
        <v>1.0404631191794456</v>
      </c>
      <c r="O237" s="77">
        <f t="shared" si="108"/>
        <v>0.8881462100755179</v>
      </c>
      <c r="P237" s="77">
        <f t="shared" si="108"/>
        <v>0.5364569912222252</v>
      </c>
    </row>
    <row r="238" spans="2:16" ht="12.75" customHeight="1">
      <c r="B238" s="82" t="s">
        <v>98</v>
      </c>
      <c r="C238" s="81">
        <f aca="true" t="shared" si="112" ref="C238:J238">100*SQRT(EXP($M101+$N101*LN(C$143*1000)))</f>
        <v>45.956325883232765</v>
      </c>
      <c r="D238" s="77">
        <f t="shared" si="112"/>
        <v>28.499049133279087</v>
      </c>
      <c r="E238" s="77">
        <f t="shared" si="112"/>
        <v>19.854153957099385</v>
      </c>
      <c r="F238" s="77">
        <f t="shared" si="112"/>
        <v>16.07032151693744</v>
      </c>
      <c r="G238" s="77">
        <f t="shared" si="112"/>
        <v>13.831599345955109</v>
      </c>
      <c r="H238" s="77">
        <f t="shared" si="112"/>
        <v>8.577435679992544</v>
      </c>
      <c r="I238" s="77">
        <f t="shared" si="112"/>
        <v>5.975558263409864</v>
      </c>
      <c r="J238" s="77">
        <f t="shared" si="112"/>
        <v>4.836728008843261</v>
      </c>
      <c r="K238" s="77">
        <f t="shared" si="108"/>
        <v>4.162933759176489</v>
      </c>
      <c r="L238" s="77">
        <f t="shared" si="108"/>
        <v>2.581573950075997</v>
      </c>
      <c r="M238" s="77">
        <f t="shared" si="108"/>
        <v>1.7984798867059153</v>
      </c>
      <c r="N238" s="77">
        <f t="shared" si="108"/>
        <v>1.4557230735472622</v>
      </c>
      <c r="O238" s="77">
        <f t="shared" si="108"/>
        <v>1.252929400992175</v>
      </c>
      <c r="P238" s="77">
        <f t="shared" si="108"/>
        <v>0.7769832742968202</v>
      </c>
    </row>
    <row r="239" spans="2:16" ht="12.75" customHeight="1">
      <c r="B239" s="80" t="s">
        <v>99</v>
      </c>
      <c r="C239" s="81">
        <f aca="true" t="shared" si="113" ref="C239:J239">100*SQRT(EXP($M102+$N102*LN(C$143*1000)))</f>
        <v>50.18680301475814</v>
      </c>
      <c r="D239" s="77">
        <f t="shared" si="113"/>
        <v>31.145705008651888</v>
      </c>
      <c r="E239" s="77">
        <f t="shared" si="113"/>
        <v>21.71020621327867</v>
      </c>
      <c r="F239" s="77">
        <f t="shared" si="113"/>
        <v>17.57843910650706</v>
      </c>
      <c r="G239" s="77">
        <f t="shared" si="113"/>
        <v>15.133163744155228</v>
      </c>
      <c r="H239" s="77">
        <f t="shared" si="113"/>
        <v>9.391573591258293</v>
      </c>
      <c r="I239" s="77">
        <f t="shared" si="113"/>
        <v>6.546424275089002</v>
      </c>
      <c r="J239" s="77">
        <f t="shared" si="113"/>
        <v>5.300544792367166</v>
      </c>
      <c r="K239" s="77">
        <f t="shared" si="108"/>
        <v>4.563204491030637</v>
      </c>
      <c r="L239" s="77">
        <f t="shared" si="108"/>
        <v>2.8319042543913797</v>
      </c>
      <c r="M239" s="77">
        <f t="shared" si="108"/>
        <v>1.9739872743936744</v>
      </c>
      <c r="N239" s="77">
        <f t="shared" si="108"/>
        <v>1.59830886722419</v>
      </c>
      <c r="O239" s="77">
        <f t="shared" si="108"/>
        <v>1.3759736945293055</v>
      </c>
      <c r="P239" s="77">
        <f t="shared" si="108"/>
        <v>0.8539231075721694</v>
      </c>
    </row>
    <row r="240" spans="2:16" ht="12.75" customHeight="1">
      <c r="B240" s="82" t="s">
        <v>100</v>
      </c>
      <c r="C240" s="81">
        <f aca="true" t="shared" si="114" ref="C240:J240">100*SQRT(EXP($M103+$N103*LN(C$143*1000)))</f>
        <v>49.81012568444277</v>
      </c>
      <c r="D240" s="77">
        <f t="shared" si="114"/>
        <v>30.81531211927249</v>
      </c>
      <c r="E240" s="77">
        <f t="shared" si="114"/>
        <v>21.429092487483192</v>
      </c>
      <c r="F240" s="77">
        <f t="shared" si="114"/>
        <v>17.32680397642498</v>
      </c>
      <c r="G240" s="77">
        <f t="shared" si="114"/>
        <v>14.90187745169429</v>
      </c>
      <c r="H240" s="77">
        <f t="shared" si="114"/>
        <v>9.219129615256787</v>
      </c>
      <c r="I240" s="77">
        <f t="shared" si="114"/>
        <v>6.411019963541984</v>
      </c>
      <c r="J240" s="77">
        <f t="shared" si="114"/>
        <v>5.183723308027291</v>
      </c>
      <c r="K240" s="77">
        <f t="shared" si="108"/>
        <v>4.458249171908296</v>
      </c>
      <c r="L240" s="77">
        <f t="shared" si="108"/>
        <v>2.758120720437193</v>
      </c>
      <c r="M240" s="77">
        <f t="shared" si="108"/>
        <v>1.9180082869557427</v>
      </c>
      <c r="N240" s="77">
        <f t="shared" si="108"/>
        <v>1.5508334584235097</v>
      </c>
      <c r="O240" s="77">
        <f t="shared" si="108"/>
        <v>1.3337907081339722</v>
      </c>
      <c r="P240" s="77">
        <f t="shared" si="108"/>
        <v>0.82515706210657</v>
      </c>
    </row>
    <row r="241" spans="2:16" ht="12.75" customHeight="1">
      <c r="B241" s="82" t="s">
        <v>101</v>
      </c>
      <c r="C241" s="81">
        <f aca="true" t="shared" si="115" ref="C241:J241">100*SQRT(EXP($M104+$N104*LN(C$143*1000)))</f>
        <v>49.78004230937988</v>
      </c>
      <c r="D241" s="77">
        <f t="shared" si="115"/>
        <v>30.327869524589712</v>
      </c>
      <c r="E241" s="77">
        <f t="shared" si="115"/>
        <v>20.84679435112413</v>
      </c>
      <c r="F241" s="77">
        <f t="shared" si="115"/>
        <v>16.741942808137537</v>
      </c>
      <c r="G241" s="77">
        <f t="shared" si="115"/>
        <v>14.329685583937854</v>
      </c>
      <c r="H241" s="77">
        <f t="shared" si="115"/>
        <v>8.730182108265776</v>
      </c>
      <c r="I241" s="77">
        <f t="shared" si="115"/>
        <v>6.000959312731092</v>
      </c>
      <c r="J241" s="77">
        <f t="shared" si="115"/>
        <v>4.819336532779038</v>
      </c>
      <c r="K241" s="77">
        <f t="shared" si="108"/>
        <v>4.124944041998633</v>
      </c>
      <c r="L241" s="77">
        <f t="shared" si="108"/>
        <v>2.513070678495509</v>
      </c>
      <c r="M241" s="77">
        <f t="shared" si="108"/>
        <v>1.727436461765265</v>
      </c>
      <c r="N241" s="77">
        <f t="shared" si="108"/>
        <v>1.3872944664994027</v>
      </c>
      <c r="O241" s="77">
        <f t="shared" si="108"/>
        <v>1.1874066077690038</v>
      </c>
      <c r="P241" s="77">
        <f t="shared" si="108"/>
        <v>0.7234126570091017</v>
      </c>
    </row>
    <row r="242" spans="2:16" ht="12.75" customHeight="1">
      <c r="B242" s="82" t="s">
        <v>102</v>
      </c>
      <c r="C242" s="81">
        <f aca="true" t="shared" si="116" ref="C242:J242">100*SQRT(EXP($M105+$N105*LN(C$143*1000)))</f>
        <v>53.307404190552475</v>
      </c>
      <c r="D242" s="77">
        <f t="shared" si="116"/>
        <v>32.67854257381521</v>
      </c>
      <c r="E242" s="77">
        <f t="shared" si="116"/>
        <v>22.568039440728874</v>
      </c>
      <c r="F242" s="77">
        <f t="shared" si="116"/>
        <v>18.173981653215765</v>
      </c>
      <c r="G242" s="77">
        <f t="shared" si="116"/>
        <v>15.585652360347357</v>
      </c>
      <c r="H242" s="77">
        <f t="shared" si="116"/>
        <v>9.554327619812325</v>
      </c>
      <c r="I242" s="77">
        <f t="shared" si="116"/>
        <v>6.598288221285145</v>
      </c>
      <c r="J242" s="77">
        <f t="shared" si="116"/>
        <v>5.313583813569982</v>
      </c>
      <c r="K242" s="77">
        <f t="shared" si="108"/>
        <v>4.556825889125774</v>
      </c>
      <c r="L242" s="77">
        <f t="shared" si="108"/>
        <v>2.7934286255426244</v>
      </c>
      <c r="M242" s="77">
        <f t="shared" si="108"/>
        <v>1.929162148333436</v>
      </c>
      <c r="N242" s="77">
        <f t="shared" si="108"/>
        <v>1.5535491056709092</v>
      </c>
      <c r="O242" s="77">
        <f t="shared" si="108"/>
        <v>1.3322934262691417</v>
      </c>
      <c r="P242" s="77">
        <f t="shared" si="108"/>
        <v>0.8167234573178911</v>
      </c>
    </row>
    <row r="243" spans="2:16" ht="12.75" customHeight="1">
      <c r="B243" s="82" t="s">
        <v>103</v>
      </c>
      <c r="C243" s="81">
        <f aca="true" t="shared" si="117" ref="C243:J243">100*SQRT(EXP($M106+$N106*LN(C$143*1000)))</f>
        <v>45.809347636190004</v>
      </c>
      <c r="D243" s="77">
        <f t="shared" si="117"/>
        <v>28.948665187678852</v>
      </c>
      <c r="E243" s="77">
        <f t="shared" si="117"/>
        <v>20.45712388708372</v>
      </c>
      <c r="F243" s="77">
        <f t="shared" si="117"/>
        <v>16.697121529029904</v>
      </c>
      <c r="G243" s="77">
        <f t="shared" si="117"/>
        <v>14.45641500284479</v>
      </c>
      <c r="H243" s="77">
        <f t="shared" si="117"/>
        <v>9.135557245981731</v>
      </c>
      <c r="I243" s="77">
        <f t="shared" si="117"/>
        <v>6.455814979619047</v>
      </c>
      <c r="J243" s="77">
        <f t="shared" si="117"/>
        <v>5.269241555099054</v>
      </c>
      <c r="K243" s="77">
        <f t="shared" si="108"/>
        <v>4.562124228317386</v>
      </c>
      <c r="L243" s="77">
        <f t="shared" si="108"/>
        <v>2.8829794276708465</v>
      </c>
      <c r="M243" s="77">
        <f t="shared" si="108"/>
        <v>2.0373121500910596</v>
      </c>
      <c r="N243" s="77">
        <f t="shared" si="108"/>
        <v>1.6628558711577985</v>
      </c>
      <c r="O243" s="77">
        <f t="shared" si="108"/>
        <v>1.4397053121748955</v>
      </c>
      <c r="P243" s="77">
        <f t="shared" si="108"/>
        <v>0.9098044220596551</v>
      </c>
    </row>
    <row r="244" spans="2:16" ht="12.75" customHeight="1">
      <c r="B244" s="82" t="s">
        <v>104</v>
      </c>
      <c r="C244" s="81">
        <f aca="true" t="shared" si="118" ref="C244:J244">100*SQRT(EXP($M107+$N107*LN(C$143*1000)))</f>
        <v>46.316214432327044</v>
      </c>
      <c r="D244" s="77">
        <f t="shared" si="118"/>
        <v>28.76982914585731</v>
      </c>
      <c r="E244" s="77">
        <f t="shared" si="118"/>
        <v>20.067918072828782</v>
      </c>
      <c r="F244" s="77">
        <f t="shared" si="118"/>
        <v>16.255252948446124</v>
      </c>
      <c r="G244" s="77">
        <f t="shared" si="118"/>
        <v>13.998044052887874</v>
      </c>
      <c r="H244" s="77">
        <f t="shared" si="118"/>
        <v>8.695039970638954</v>
      </c>
      <c r="I244" s="77">
        <f t="shared" si="118"/>
        <v>6.0650811962114135</v>
      </c>
      <c r="J244" s="77">
        <f t="shared" si="118"/>
        <v>4.9127880948830045</v>
      </c>
      <c r="K244" s="77">
        <f aca="true" t="shared" si="119" ref="K244:P253">100*SQRT(EXP($M107+$N107*LN(K$143*1000)))</f>
        <v>4.230596988725986</v>
      </c>
      <c r="L244" s="77">
        <f t="shared" si="119"/>
        <v>2.6278821367938363</v>
      </c>
      <c r="M244" s="77">
        <f t="shared" si="119"/>
        <v>1.8330356832801245</v>
      </c>
      <c r="N244" s="77">
        <f t="shared" si="119"/>
        <v>1.4847807623646565</v>
      </c>
      <c r="O244" s="77">
        <f t="shared" si="119"/>
        <v>1.2786036973019055</v>
      </c>
      <c r="P244" s="77">
        <f t="shared" si="119"/>
        <v>0.7942188360489689</v>
      </c>
    </row>
    <row r="245" spans="2:16" ht="12.75" customHeight="1">
      <c r="B245" s="82" t="s">
        <v>149</v>
      </c>
      <c r="C245" s="81">
        <f aca="true" t="shared" si="120" ref="C245:J245">100*SQRT(EXP($M108+$N108*LN(C$143*1000)))</f>
        <v>42.17927321530902</v>
      </c>
      <c r="D245" s="77">
        <f t="shared" si="120"/>
        <v>25.552847209137912</v>
      </c>
      <c r="E245" s="77">
        <f t="shared" si="120"/>
        <v>17.48984739698403</v>
      </c>
      <c r="F245" s="77">
        <f t="shared" si="120"/>
        <v>14.011028837622987</v>
      </c>
      <c r="G245" s="77">
        <f t="shared" si="120"/>
        <v>11.971063712242543</v>
      </c>
      <c r="H245" s="77">
        <f t="shared" si="120"/>
        <v>7.252253029783461</v>
      </c>
      <c r="I245" s="77">
        <f t="shared" si="120"/>
        <v>4.9638616682163095</v>
      </c>
      <c r="J245" s="77">
        <f t="shared" si="120"/>
        <v>3.9765246317325293</v>
      </c>
      <c r="K245" s="77">
        <f t="shared" si="119"/>
        <v>3.39755418902185</v>
      </c>
      <c r="L245" s="77">
        <f t="shared" si="119"/>
        <v>2.0582901614656426</v>
      </c>
      <c r="M245" s="77">
        <f t="shared" si="119"/>
        <v>1.408812901674381</v>
      </c>
      <c r="N245" s="77">
        <f t="shared" si="119"/>
        <v>1.1285929341829966</v>
      </c>
      <c r="O245" s="77">
        <f t="shared" si="119"/>
        <v>0.9642730792197499</v>
      </c>
      <c r="P245" s="77">
        <f t="shared" si="119"/>
        <v>0.5841713425314329</v>
      </c>
    </row>
    <row r="246" spans="2:16" ht="12.75" customHeight="1">
      <c r="B246" s="80" t="s">
        <v>105</v>
      </c>
      <c r="C246" s="81">
        <f aca="true" t="shared" si="121" ref="C246:J246">100*SQRT(EXP($M109+$N109*LN(C$143*1000)))</f>
        <v>23.444082448367272</v>
      </c>
      <c r="D246" s="77">
        <f t="shared" si="121"/>
        <v>14.415862380969974</v>
      </c>
      <c r="E246" s="77">
        <f t="shared" si="121"/>
        <v>9.978829077772964</v>
      </c>
      <c r="F246" s="77">
        <f t="shared" si="121"/>
        <v>8.046839964380228</v>
      </c>
      <c r="G246" s="77">
        <f t="shared" si="121"/>
        <v>6.9074625667109935</v>
      </c>
      <c r="H246" s="77">
        <f t="shared" si="121"/>
        <v>4.247427041886312</v>
      </c>
      <c r="I246" s="77">
        <f t="shared" si="121"/>
        <v>2.9401188323804286</v>
      </c>
      <c r="J246" s="77">
        <f t="shared" si="121"/>
        <v>2.3708859562614943</v>
      </c>
      <c r="K246" s="77">
        <f t="shared" si="119"/>
        <v>2.0351847514440293</v>
      </c>
      <c r="L246" s="77">
        <f t="shared" si="119"/>
        <v>1.2514434446850786</v>
      </c>
      <c r="M246" s="77">
        <f t="shared" si="119"/>
        <v>0.8662638352802853</v>
      </c>
      <c r="N246" s="77">
        <f t="shared" si="119"/>
        <v>0.6985475344955383</v>
      </c>
      <c r="O246" s="77">
        <f t="shared" si="119"/>
        <v>0.5996379904353953</v>
      </c>
      <c r="P246" s="77">
        <f t="shared" si="119"/>
        <v>0.36871985788123984</v>
      </c>
    </row>
    <row r="247" spans="2:16" ht="12.75" customHeight="1">
      <c r="B247" s="82" t="s">
        <v>106</v>
      </c>
      <c r="C247" s="81">
        <f aca="true" t="shared" si="122" ref="C247:J247">100*SQRT(EXP($M110+$N110*LN(C$143*1000)))</f>
        <v>22.58075284295675</v>
      </c>
      <c r="D247" s="77">
        <f t="shared" si="122"/>
        <v>13.899620358218403</v>
      </c>
      <c r="E247" s="77">
        <f t="shared" si="122"/>
        <v>9.629144474446477</v>
      </c>
      <c r="F247" s="77">
        <f t="shared" si="122"/>
        <v>7.7684749196336</v>
      </c>
      <c r="G247" s="77">
        <f t="shared" si="122"/>
        <v>6.6707162440548595</v>
      </c>
      <c r="H247" s="77">
        <f t="shared" si="122"/>
        <v>4.106170593806575</v>
      </c>
      <c r="I247" s="77">
        <f t="shared" si="122"/>
        <v>2.844603583802857</v>
      </c>
      <c r="J247" s="77">
        <f t="shared" si="122"/>
        <v>2.294931980272591</v>
      </c>
      <c r="K247" s="77">
        <f t="shared" si="119"/>
        <v>1.9706364760365882</v>
      </c>
      <c r="L247" s="77">
        <f t="shared" si="119"/>
        <v>1.213028594372558</v>
      </c>
      <c r="M247" s="77">
        <f t="shared" si="119"/>
        <v>0.8403414831356756</v>
      </c>
      <c r="N247" s="77">
        <f t="shared" si="119"/>
        <v>0.6779596830218355</v>
      </c>
      <c r="O247" s="77">
        <f t="shared" si="119"/>
        <v>0.5821575942683679</v>
      </c>
      <c r="P247" s="77">
        <f t="shared" si="119"/>
        <v>0.3583480854363096</v>
      </c>
    </row>
    <row r="248" spans="2:16" ht="12.75" customHeight="1">
      <c r="B248" s="82" t="s">
        <v>107</v>
      </c>
      <c r="C248" s="81">
        <f aca="true" t="shared" si="123" ref="C248:J248">100*SQRT(EXP($M111+$N111*LN(C$143*1000)))</f>
        <v>23.26356827275423</v>
      </c>
      <c r="D248" s="77">
        <f t="shared" si="123"/>
        <v>14.233218141380904</v>
      </c>
      <c r="E248" s="77">
        <f t="shared" si="123"/>
        <v>9.815049462272327</v>
      </c>
      <c r="F248" s="77">
        <f t="shared" si="123"/>
        <v>7.8972036348350745</v>
      </c>
      <c r="G248" s="77">
        <f t="shared" si="123"/>
        <v>6.768335522573947</v>
      </c>
      <c r="H248" s="77">
        <f t="shared" si="123"/>
        <v>4.141032657474047</v>
      </c>
      <c r="I248" s="77">
        <f t="shared" si="123"/>
        <v>2.8556044005132826</v>
      </c>
      <c r="J248" s="77">
        <f t="shared" si="123"/>
        <v>2.297623617493577</v>
      </c>
      <c r="K248" s="77">
        <f t="shared" si="119"/>
        <v>1.969189129072192</v>
      </c>
      <c r="L248" s="77">
        <f t="shared" si="119"/>
        <v>1.2047979100672204</v>
      </c>
      <c r="M248" s="77">
        <f t="shared" si="119"/>
        <v>0.8308135912687441</v>
      </c>
      <c r="N248" s="77">
        <f t="shared" si="119"/>
        <v>0.6684738714825498</v>
      </c>
      <c r="O248" s="77">
        <f t="shared" si="119"/>
        <v>0.5729186759614767</v>
      </c>
      <c r="P248" s="77">
        <f t="shared" si="119"/>
        <v>0.3505256114033532</v>
      </c>
    </row>
    <row r="249" spans="2:16" ht="12.75" customHeight="1">
      <c r="B249" s="80" t="s">
        <v>108</v>
      </c>
      <c r="C249" s="81">
        <f aca="true" t="shared" si="124" ref="C249:J249">100*SQRT(EXP($M112+$N112*LN(C$143*1000)))</f>
        <v>43.21960142971226</v>
      </c>
      <c r="D249" s="77">
        <f t="shared" si="124"/>
        <v>27.017352441449383</v>
      </c>
      <c r="E249" s="77">
        <f t="shared" si="124"/>
        <v>18.936251929609547</v>
      </c>
      <c r="F249" s="77">
        <f t="shared" si="124"/>
        <v>15.38175122611753</v>
      </c>
      <c r="G249" s="77">
        <f t="shared" si="124"/>
        <v>13.272271512123229</v>
      </c>
      <c r="H249" s="77">
        <f t="shared" si="124"/>
        <v>8.29673632517876</v>
      </c>
      <c r="I249" s="77">
        <f t="shared" si="124"/>
        <v>5.815117879799909</v>
      </c>
      <c r="J249" s="77">
        <f t="shared" si="124"/>
        <v>4.723569210534604</v>
      </c>
      <c r="K249" s="77">
        <f t="shared" si="119"/>
        <v>4.075770836942921</v>
      </c>
      <c r="L249" s="77">
        <f t="shared" si="119"/>
        <v>2.547837868226292</v>
      </c>
      <c r="M249" s="77">
        <f t="shared" si="119"/>
        <v>1.7857597206495237</v>
      </c>
      <c r="N249" s="77">
        <f t="shared" si="119"/>
        <v>1.4505569462614603</v>
      </c>
      <c r="O249" s="77">
        <f t="shared" si="119"/>
        <v>1.251625081667496</v>
      </c>
      <c r="P249" s="77">
        <f t="shared" si="119"/>
        <v>0.7824134151482781</v>
      </c>
    </row>
    <row r="250" spans="2:16" ht="12.75" customHeight="1">
      <c r="B250" s="82" t="s">
        <v>109</v>
      </c>
      <c r="C250" s="81">
        <f aca="true" t="shared" si="125" ref="C250:J250">100*SQRT(EXP($M113+$N113*LN(C$143*1000)))</f>
        <v>48.31480421764499</v>
      </c>
      <c r="D250" s="77">
        <f t="shared" si="125"/>
        <v>29.342454502049996</v>
      </c>
      <c r="E250" s="77">
        <f t="shared" si="125"/>
        <v>20.12135076396974</v>
      </c>
      <c r="F250" s="77">
        <f t="shared" si="125"/>
        <v>16.136794957315903</v>
      </c>
      <c r="G250" s="77">
        <f t="shared" si="125"/>
        <v>13.79805348384949</v>
      </c>
      <c r="H250" s="77">
        <f t="shared" si="125"/>
        <v>8.379807454934168</v>
      </c>
      <c r="I250" s="77">
        <f t="shared" si="125"/>
        <v>5.746385160910076</v>
      </c>
      <c r="J250" s="77">
        <f t="shared" si="125"/>
        <v>4.608450007909622</v>
      </c>
      <c r="K250" s="77">
        <f t="shared" si="119"/>
        <v>3.9405371298936274</v>
      </c>
      <c r="L250" s="77">
        <f t="shared" si="119"/>
        <v>2.3931594739923465</v>
      </c>
      <c r="M250" s="77">
        <f t="shared" si="119"/>
        <v>1.641089746154437</v>
      </c>
      <c r="N250" s="77">
        <f t="shared" si="119"/>
        <v>1.3161108839505706</v>
      </c>
      <c r="O250" s="77">
        <f t="shared" si="119"/>
        <v>1.1253640153116888</v>
      </c>
      <c r="P250" s="77">
        <f t="shared" si="119"/>
        <v>0.6834539216753776</v>
      </c>
    </row>
    <row r="251" spans="2:16" ht="12.75" customHeight="1">
      <c r="B251" s="82" t="s">
        <v>110</v>
      </c>
      <c r="C251" s="81">
        <f aca="true" t="shared" si="126" ref="C251:J251">100*SQRT(EXP($M114+$N114*LN(C$143*1000)))</f>
        <v>40.23602175539541</v>
      </c>
      <c r="D251" s="77">
        <f t="shared" si="126"/>
        <v>25.22795973317188</v>
      </c>
      <c r="E251" s="77">
        <f t="shared" si="126"/>
        <v>17.722321332838334</v>
      </c>
      <c r="F251" s="77">
        <f t="shared" si="126"/>
        <v>14.414841354977991</v>
      </c>
      <c r="G251" s="77">
        <f t="shared" si="126"/>
        <v>12.449705673637824</v>
      </c>
      <c r="H251" s="77">
        <f t="shared" si="126"/>
        <v>7.80595744116428</v>
      </c>
      <c r="I251" s="77">
        <f t="shared" si="126"/>
        <v>5.483585971515289</v>
      </c>
      <c r="J251" s="77">
        <f t="shared" si="126"/>
        <v>4.460195724434268</v>
      </c>
      <c r="K251" s="77">
        <f t="shared" si="119"/>
        <v>3.852149506789304</v>
      </c>
      <c r="L251" s="77">
        <f t="shared" si="119"/>
        <v>2.415295260406976</v>
      </c>
      <c r="M251" s="77">
        <f t="shared" si="119"/>
        <v>1.696714247657952</v>
      </c>
      <c r="N251" s="77">
        <f t="shared" si="119"/>
        <v>1.3800599958314346</v>
      </c>
      <c r="O251" s="77">
        <f t="shared" si="119"/>
        <v>1.1919202117427306</v>
      </c>
      <c r="P251" s="77">
        <f t="shared" si="119"/>
        <v>0.7473332053004749</v>
      </c>
    </row>
    <row r="252" spans="2:16" ht="12.75" customHeight="1">
      <c r="B252" s="82" t="s">
        <v>111</v>
      </c>
      <c r="C252" s="81">
        <f aca="true" t="shared" si="127" ref="C252:J252">100*SQRT(EXP($M115+$N115*LN(C$143*1000)))</f>
        <v>43.496828974511935</v>
      </c>
      <c r="D252" s="77">
        <f t="shared" si="127"/>
        <v>26.714284326764425</v>
      </c>
      <c r="E252" s="77">
        <f t="shared" si="127"/>
        <v>18.475153077665833</v>
      </c>
      <c r="F252" s="77">
        <f t="shared" si="127"/>
        <v>14.890287548849276</v>
      </c>
      <c r="G252" s="77">
        <f t="shared" si="127"/>
        <v>12.777107448138283</v>
      </c>
      <c r="H252" s="77">
        <f t="shared" si="127"/>
        <v>7.847268163920577</v>
      </c>
      <c r="I252" s="77">
        <f t="shared" si="127"/>
        <v>5.427039661499554</v>
      </c>
      <c r="J252" s="77">
        <f t="shared" si="127"/>
        <v>4.373992505449251</v>
      </c>
      <c r="K252" s="77">
        <f t="shared" si="119"/>
        <v>3.7532500320180557</v>
      </c>
      <c r="L252" s="77">
        <f t="shared" si="119"/>
        <v>2.3051194964929778</v>
      </c>
      <c r="M252" s="77">
        <f t="shared" si="119"/>
        <v>1.5941821625875412</v>
      </c>
      <c r="N252" s="77">
        <f t="shared" si="119"/>
        <v>1.284851644064101</v>
      </c>
      <c r="O252" s="77">
        <f t="shared" si="119"/>
        <v>1.1025097706990101</v>
      </c>
      <c r="P252" s="77">
        <f t="shared" si="119"/>
        <v>0.6771242911695419</v>
      </c>
    </row>
    <row r="253" spans="2:16" ht="12.75" customHeight="1">
      <c r="B253" s="82" t="s">
        <v>112</v>
      </c>
      <c r="C253" s="81">
        <f aca="true" t="shared" si="128" ref="C253:J253">100*SQRT(EXP($M116+$N116*LN(C$143*1000)))</f>
        <v>33.50088111060471</v>
      </c>
      <c r="D253" s="77">
        <f t="shared" si="128"/>
        <v>20.12291892216234</v>
      </c>
      <c r="E253" s="77">
        <f t="shared" si="128"/>
        <v>13.684679435646666</v>
      </c>
      <c r="F253" s="77">
        <f t="shared" si="128"/>
        <v>10.92141585079393</v>
      </c>
      <c r="G253" s="77">
        <f t="shared" si="128"/>
        <v>9.306326382409704</v>
      </c>
      <c r="H253" s="77">
        <f t="shared" si="128"/>
        <v>5.590015696546277</v>
      </c>
      <c r="I253" s="77">
        <f t="shared" si="128"/>
        <v>3.8015147376665364</v>
      </c>
      <c r="J253" s="77">
        <f t="shared" si="128"/>
        <v>3.0338981273342576</v>
      </c>
      <c r="K253" s="77">
        <f t="shared" si="119"/>
        <v>2.5852368016827874</v>
      </c>
      <c r="L253" s="77">
        <f t="shared" si="119"/>
        <v>1.5528699195432605</v>
      </c>
      <c r="M253" s="77">
        <f t="shared" si="119"/>
        <v>1.0560360122906283</v>
      </c>
      <c r="N253" s="77">
        <f t="shared" si="119"/>
        <v>0.8427971219842508</v>
      </c>
      <c r="O253" s="77">
        <f t="shared" si="119"/>
        <v>0.7181619305129606</v>
      </c>
      <c r="P253" s="77">
        <f t="shared" si="119"/>
        <v>0.43137714058873655</v>
      </c>
    </row>
    <row r="254" spans="2:16" ht="12.75" customHeight="1">
      <c r="B254" s="82" t="s">
        <v>113</v>
      </c>
      <c r="C254" s="81">
        <f aca="true" t="shared" si="129" ref="C254:J254">100*SQRT(EXP($M117+$N117*LN(C$143*1000)))</f>
        <v>32.28240136678154</v>
      </c>
      <c r="D254" s="77">
        <f t="shared" si="129"/>
        <v>19.32574482650318</v>
      </c>
      <c r="E254" s="77">
        <f t="shared" si="129"/>
        <v>13.109078431272334</v>
      </c>
      <c r="F254" s="77">
        <f t="shared" si="129"/>
        <v>10.446444388073783</v>
      </c>
      <c r="G254" s="77">
        <f t="shared" si="129"/>
        <v>8.89217667210314</v>
      </c>
      <c r="H254" s="77">
        <f t="shared" si="129"/>
        <v>5.323269956431448</v>
      </c>
      <c r="I254" s="77">
        <f t="shared" si="129"/>
        <v>3.6108912746273774</v>
      </c>
      <c r="J254" s="77">
        <f t="shared" si="129"/>
        <v>2.8774696169175824</v>
      </c>
      <c r="K254" s="77">
        <f aca="true" t="shared" si="130" ref="K254:P263">100*SQRT(EXP($M117+$N117*LN(K$143*1000)))</f>
        <v>2.4493470937778152</v>
      </c>
      <c r="L254" s="77">
        <f t="shared" si="130"/>
        <v>1.4662929311880517</v>
      </c>
      <c r="M254" s="77">
        <f t="shared" si="130"/>
        <v>0.9946187953285928</v>
      </c>
      <c r="N254" s="77">
        <f t="shared" si="130"/>
        <v>0.7925980447219443</v>
      </c>
      <c r="O254" s="77">
        <f t="shared" si="130"/>
        <v>0.6746718387432695</v>
      </c>
      <c r="P254" s="77">
        <f t="shared" si="130"/>
        <v>0.4038898980605801</v>
      </c>
    </row>
    <row r="255" spans="2:16" ht="12.75" customHeight="1">
      <c r="B255" s="80" t="s">
        <v>114</v>
      </c>
      <c r="C255" s="81">
        <f aca="true" t="shared" si="131" ref="C255:J255">100*SQRT(EXP($M118+$N118*LN(C$143*1000)))</f>
        <v>40.785719405177126</v>
      </c>
      <c r="D255" s="77">
        <f t="shared" si="131"/>
        <v>25.368458742549592</v>
      </c>
      <c r="E255" s="77">
        <f t="shared" si="131"/>
        <v>17.713287833840624</v>
      </c>
      <c r="F255" s="77">
        <f t="shared" si="131"/>
        <v>14.356481359793202</v>
      </c>
      <c r="G255" s="77">
        <f t="shared" si="131"/>
        <v>12.368136711365416</v>
      </c>
      <c r="H255" s="77">
        <f t="shared" si="131"/>
        <v>7.692902576205627</v>
      </c>
      <c r="I255" s="77">
        <f t="shared" si="131"/>
        <v>5.371496904597888</v>
      </c>
      <c r="J255" s="77">
        <f t="shared" si="131"/>
        <v>4.3535562628706</v>
      </c>
      <c r="K255" s="77">
        <f t="shared" si="130"/>
        <v>3.7505972174076154</v>
      </c>
      <c r="L255" s="77">
        <f t="shared" si="130"/>
        <v>2.3328476770143474</v>
      </c>
      <c r="M255" s="77">
        <f t="shared" si="130"/>
        <v>1.6288889599017335</v>
      </c>
      <c r="N255" s="77">
        <f t="shared" si="130"/>
        <v>1.3202017722156405</v>
      </c>
      <c r="O255" s="77">
        <f t="shared" si="130"/>
        <v>1.1373564034345789</v>
      </c>
      <c r="P255" s="77">
        <f t="shared" si="130"/>
        <v>0.707428468025067</v>
      </c>
    </row>
    <row r="256" spans="2:16" ht="12.75" customHeight="1">
      <c r="B256" s="82" t="s">
        <v>115</v>
      </c>
      <c r="C256" s="81">
        <f aca="true" t="shared" si="132" ref="C256:J256">100*SQRT(EXP($M119+$N119*LN(C$143*1000)))</f>
        <v>41.82659281985949</v>
      </c>
      <c r="D256" s="77">
        <f t="shared" si="132"/>
        <v>25.34775115238215</v>
      </c>
      <c r="E256" s="77">
        <f t="shared" si="132"/>
        <v>17.35390284307582</v>
      </c>
      <c r="F256" s="77">
        <f t="shared" si="132"/>
        <v>13.904203073920888</v>
      </c>
      <c r="G256" s="77">
        <f t="shared" si="132"/>
        <v>11.881051777589848</v>
      </c>
      <c r="H256" s="77">
        <f t="shared" si="132"/>
        <v>7.200154819780683</v>
      </c>
      <c r="I256" s="77">
        <f t="shared" si="132"/>
        <v>4.9294624381632905</v>
      </c>
      <c r="J256" s="77">
        <f t="shared" si="132"/>
        <v>3.9495580564941886</v>
      </c>
      <c r="K256" s="77">
        <f t="shared" si="130"/>
        <v>3.374871865602876</v>
      </c>
      <c r="L256" s="77">
        <f t="shared" si="130"/>
        <v>2.0452397972961354</v>
      </c>
      <c r="M256" s="77">
        <f t="shared" si="130"/>
        <v>1.4002383296134613</v>
      </c>
      <c r="N256" s="77">
        <f t="shared" si="130"/>
        <v>1.1218916149805163</v>
      </c>
      <c r="O256" s="77">
        <f t="shared" si="130"/>
        <v>0.9586491433966573</v>
      </c>
      <c r="P256" s="77">
        <f t="shared" si="130"/>
        <v>0.5809605394806434</v>
      </c>
    </row>
    <row r="257" spans="2:16" ht="12.75" customHeight="1">
      <c r="B257" s="82" t="s">
        <v>116</v>
      </c>
      <c r="C257" s="81">
        <f aca="true" t="shared" si="133" ref="C257:J257">100*SQRT(EXP($M120+$N120*LN(C$143*1000)))</f>
        <v>39.58912095703741</v>
      </c>
      <c r="D257" s="77">
        <f t="shared" si="133"/>
        <v>24.228612430076133</v>
      </c>
      <c r="E257" s="77">
        <f t="shared" si="133"/>
        <v>16.7114131324005</v>
      </c>
      <c r="F257" s="77">
        <f t="shared" si="133"/>
        <v>13.4477533594373</v>
      </c>
      <c r="G257" s="77">
        <f t="shared" si="133"/>
        <v>11.526509398247487</v>
      </c>
      <c r="H257" s="77">
        <f t="shared" si="133"/>
        <v>7.054244250202904</v>
      </c>
      <c r="I257" s="77">
        <f t="shared" si="133"/>
        <v>4.8655856930405</v>
      </c>
      <c r="J257" s="77">
        <f t="shared" si="133"/>
        <v>3.9153598699774688</v>
      </c>
      <c r="K257" s="77">
        <f t="shared" si="130"/>
        <v>3.355983050294787</v>
      </c>
      <c r="L257" s="77">
        <f t="shared" si="130"/>
        <v>2.053867594982385</v>
      </c>
      <c r="M257" s="77">
        <f t="shared" si="130"/>
        <v>1.4166320914190556</v>
      </c>
      <c r="N257" s="77">
        <f t="shared" si="130"/>
        <v>1.1399705587752864</v>
      </c>
      <c r="O257" s="77">
        <f t="shared" si="130"/>
        <v>0.9771060643544259</v>
      </c>
      <c r="P257" s="77">
        <f t="shared" si="130"/>
        <v>0.5979906490475406</v>
      </c>
    </row>
    <row r="258" spans="2:16" ht="12.75" customHeight="1">
      <c r="B258" s="82" t="s">
        <v>117</v>
      </c>
      <c r="C258" s="81">
        <f aca="true" t="shared" si="134" ref="C258:J258">100*SQRT(EXP($M121+$N121*LN(C$143*1000)))</f>
        <v>39.96304595628495</v>
      </c>
      <c r="D258" s="77">
        <f t="shared" si="134"/>
        <v>25.083308551264054</v>
      </c>
      <c r="E258" s="77">
        <f t="shared" si="134"/>
        <v>17.634803567259834</v>
      </c>
      <c r="F258" s="77">
        <f t="shared" si="134"/>
        <v>14.350368748348433</v>
      </c>
      <c r="G258" s="77">
        <f t="shared" si="134"/>
        <v>12.398137040823837</v>
      </c>
      <c r="H258" s="77">
        <f t="shared" si="134"/>
        <v>7.781846688964203</v>
      </c>
      <c r="I258" s="77">
        <f t="shared" si="134"/>
        <v>5.471022192704299</v>
      </c>
      <c r="J258" s="77">
        <f t="shared" si="134"/>
        <v>4.452058997780138</v>
      </c>
      <c r="K258" s="77">
        <f t="shared" si="130"/>
        <v>3.8463985515817227</v>
      </c>
      <c r="L258" s="77">
        <f t="shared" si="130"/>
        <v>2.414240440681078</v>
      </c>
      <c r="M258" s="77">
        <f t="shared" si="130"/>
        <v>1.6973301527800295</v>
      </c>
      <c r="N258" s="77">
        <f t="shared" si="130"/>
        <v>1.381206968775367</v>
      </c>
      <c r="O258" s="77">
        <f t="shared" si="130"/>
        <v>1.1933068467379104</v>
      </c>
      <c r="P258" s="77">
        <f t="shared" si="130"/>
        <v>0.7489940548026607</v>
      </c>
    </row>
    <row r="259" spans="2:16" ht="12.75" customHeight="1">
      <c r="B259" s="82" t="s">
        <v>118</v>
      </c>
      <c r="C259" s="81">
        <f aca="true" t="shared" si="135" ref="C259:J259">100*SQRT(EXP($M122+$N122*LN(C$143*1000)))</f>
        <v>35.949823143474724</v>
      </c>
      <c r="D259" s="77">
        <f t="shared" si="135"/>
        <v>22.06218263149796</v>
      </c>
      <c r="E259" s="77">
        <f t="shared" si="135"/>
        <v>15.248957070631302</v>
      </c>
      <c r="F259" s="77">
        <f t="shared" si="135"/>
        <v>12.285908649054539</v>
      </c>
      <c r="G259" s="77">
        <f t="shared" si="135"/>
        <v>10.539786367735655</v>
      </c>
      <c r="H259" s="77">
        <f t="shared" si="135"/>
        <v>6.468201270808295</v>
      </c>
      <c r="I259" s="77">
        <f t="shared" si="135"/>
        <v>4.4706965376100545</v>
      </c>
      <c r="J259" s="77">
        <f t="shared" si="135"/>
        <v>3.601988582190136</v>
      </c>
      <c r="K259" s="77">
        <f t="shared" si="130"/>
        <v>3.0900596154301248</v>
      </c>
      <c r="L259" s="77">
        <f t="shared" si="130"/>
        <v>1.8963503465860572</v>
      </c>
      <c r="M259" s="77">
        <f t="shared" si="130"/>
        <v>1.3107209521818826</v>
      </c>
      <c r="N259" s="77">
        <f t="shared" si="130"/>
        <v>1.0560327377354013</v>
      </c>
      <c r="O259" s="77">
        <f t="shared" si="130"/>
        <v>0.9059451580671398</v>
      </c>
      <c r="P259" s="77">
        <f t="shared" si="130"/>
        <v>0.5559729028882969</v>
      </c>
    </row>
    <row r="260" spans="2:16" ht="12.75" customHeight="1">
      <c r="B260" s="82" t="s">
        <v>119</v>
      </c>
      <c r="C260" s="81">
        <f aca="true" t="shared" si="136" ref="C260:J260">100*SQRT(EXP($M123+$N123*LN(C$143*1000)))</f>
        <v>36.43332526919892</v>
      </c>
      <c r="D260" s="77">
        <f t="shared" si="136"/>
        <v>22.596834812869425</v>
      </c>
      <c r="E260" s="77">
        <f t="shared" si="136"/>
        <v>15.74406361816442</v>
      </c>
      <c r="F260" s="77">
        <f t="shared" si="136"/>
        <v>12.744365476971032</v>
      </c>
      <c r="G260" s="77">
        <f t="shared" si="136"/>
        <v>10.969480516432222</v>
      </c>
      <c r="H260" s="77">
        <f t="shared" si="136"/>
        <v>6.803538721247741</v>
      </c>
      <c r="I260" s="77">
        <f t="shared" si="136"/>
        <v>4.740280988157012</v>
      </c>
      <c r="J260" s="77">
        <f t="shared" si="136"/>
        <v>3.8371207613078573</v>
      </c>
      <c r="K260" s="77">
        <f t="shared" si="130"/>
        <v>3.302731823441707</v>
      </c>
      <c r="L260" s="77">
        <f t="shared" si="130"/>
        <v>2.048434637631425</v>
      </c>
      <c r="M260" s="77">
        <f t="shared" si="130"/>
        <v>1.4272213573094417</v>
      </c>
      <c r="N260" s="77">
        <f t="shared" si="130"/>
        <v>1.15529453101961</v>
      </c>
      <c r="O260" s="77">
        <f t="shared" si="130"/>
        <v>0.9943987302985222</v>
      </c>
      <c r="P260" s="77">
        <f t="shared" si="130"/>
        <v>0.6167502878382437</v>
      </c>
    </row>
    <row r="261" spans="2:16" ht="12.75" customHeight="1">
      <c r="B261" s="82" t="s">
        <v>120</v>
      </c>
      <c r="C261" s="81">
        <f aca="true" t="shared" si="137" ref="C261:J261">100*SQRT(EXP($M124+$N124*LN(C$143*1000)))</f>
        <v>28.36656472610742</v>
      </c>
      <c r="D261" s="77">
        <f t="shared" si="137"/>
        <v>17.3842715795014</v>
      </c>
      <c r="E261" s="77">
        <f t="shared" si="137"/>
        <v>12.00308264357866</v>
      </c>
      <c r="F261" s="77">
        <f t="shared" si="137"/>
        <v>9.664815395188429</v>
      </c>
      <c r="G261" s="77">
        <f t="shared" si="137"/>
        <v>8.287605971277138</v>
      </c>
      <c r="H261" s="77">
        <f t="shared" si="137"/>
        <v>5.079007427923745</v>
      </c>
      <c r="I261" s="77">
        <f t="shared" si="137"/>
        <v>3.5068334975049416</v>
      </c>
      <c r="J261" s="77">
        <f t="shared" si="137"/>
        <v>2.8236828306085244</v>
      </c>
      <c r="K261" s="77">
        <f t="shared" si="130"/>
        <v>2.421315848370397</v>
      </c>
      <c r="L261" s="77">
        <f t="shared" si="130"/>
        <v>1.4838882569760496</v>
      </c>
      <c r="M261" s="77">
        <f t="shared" si="130"/>
        <v>1.02456023543267</v>
      </c>
      <c r="N261" s="77">
        <f t="shared" si="130"/>
        <v>0.8249702039671405</v>
      </c>
      <c r="O261" s="77">
        <f t="shared" si="130"/>
        <v>0.7074142349296783</v>
      </c>
      <c r="P261" s="77">
        <f t="shared" si="130"/>
        <v>0.43353438451094045</v>
      </c>
    </row>
    <row r="262" spans="2:16" ht="12.75" customHeight="1">
      <c r="B262" s="82" t="s">
        <v>121</v>
      </c>
      <c r="C262" s="81">
        <f aca="true" t="shared" si="138" ref="C262:J262">100*SQRT(EXP($M125+$N125*LN(C$143*1000)))</f>
        <v>41.81266997527226</v>
      </c>
      <c r="D262" s="77">
        <f t="shared" si="138"/>
        <v>26.342889156921046</v>
      </c>
      <c r="E262" s="77">
        <f t="shared" si="138"/>
        <v>18.572984767260138</v>
      </c>
      <c r="F262" s="77">
        <f t="shared" si="138"/>
        <v>15.13892713219559</v>
      </c>
      <c r="G262" s="77">
        <f t="shared" si="138"/>
        <v>13.094834097734001</v>
      </c>
      <c r="H262" s="77">
        <f t="shared" si="138"/>
        <v>8.250029557282085</v>
      </c>
      <c r="I262" s="77">
        <f t="shared" si="138"/>
        <v>5.816661657120804</v>
      </c>
      <c r="J262" s="77">
        <f t="shared" si="138"/>
        <v>4.741188241052872</v>
      </c>
      <c r="K262" s="77">
        <f t="shared" si="130"/>
        <v>4.101022014346042</v>
      </c>
      <c r="L262" s="77">
        <f t="shared" si="130"/>
        <v>2.583732835475487</v>
      </c>
      <c r="M262" s="77">
        <f t="shared" si="130"/>
        <v>1.8216540452377952</v>
      </c>
      <c r="N262" s="77">
        <f t="shared" si="130"/>
        <v>1.4848387696703265</v>
      </c>
      <c r="O262" s="77">
        <f t="shared" si="130"/>
        <v>1.2843523970312232</v>
      </c>
      <c r="P262" s="77">
        <f t="shared" si="130"/>
        <v>0.8091698725153951</v>
      </c>
    </row>
    <row r="263" spans="2:16" ht="12.75" customHeight="1">
      <c r="B263" s="82" t="s">
        <v>122</v>
      </c>
      <c r="C263" s="81">
        <f aca="true" t="shared" si="139" ref="C263:J263">100*SQRT(EXP($M126+$N126*LN(C$143*1000)))</f>
        <v>34.70365915247956</v>
      </c>
      <c r="D263" s="77">
        <f t="shared" si="139"/>
        <v>21.287929748872607</v>
      </c>
      <c r="E263" s="77">
        <f t="shared" si="139"/>
        <v>14.708848465694688</v>
      </c>
      <c r="F263" s="77">
        <f t="shared" si="139"/>
        <v>11.8484124287426</v>
      </c>
      <c r="G263" s="77">
        <f t="shared" si="139"/>
        <v>10.163046653149854</v>
      </c>
      <c r="H263" s="77">
        <f t="shared" si="139"/>
        <v>6.234219343734846</v>
      </c>
      <c r="I263" s="77">
        <f t="shared" si="139"/>
        <v>4.307520210308604</v>
      </c>
      <c r="J263" s="77">
        <f t="shared" si="139"/>
        <v>3.469834917119051</v>
      </c>
      <c r="K263" s="77">
        <f t="shared" si="130"/>
        <v>2.9762716611605686</v>
      </c>
      <c r="L263" s="77">
        <f t="shared" si="130"/>
        <v>1.8257055187743694</v>
      </c>
      <c r="M263" s="77">
        <f t="shared" si="130"/>
        <v>1.2614672321556715</v>
      </c>
      <c r="N263" s="77">
        <f t="shared" si="130"/>
        <v>1.0161491612877847</v>
      </c>
      <c r="O263" s="77">
        <f t="shared" si="130"/>
        <v>0.8716080230018476</v>
      </c>
      <c r="P263" s="77">
        <f t="shared" si="130"/>
        <v>0.5346620735494212</v>
      </c>
    </row>
    <row r="264" spans="2:16" ht="12.75" customHeight="1">
      <c r="B264" s="82" t="s">
        <v>123</v>
      </c>
      <c r="C264" s="81">
        <f aca="true" t="shared" si="140" ref="C264:J264">100*SQRT(EXP($M127+$N127*LN(C$143*1000)))</f>
        <v>39.00531081872277</v>
      </c>
      <c r="D264" s="77">
        <f t="shared" si="140"/>
        <v>23.450985953053515</v>
      </c>
      <c r="E264" s="77">
        <f t="shared" si="140"/>
        <v>15.959134128098418</v>
      </c>
      <c r="F264" s="77">
        <f t="shared" si="140"/>
        <v>12.741829824315886</v>
      </c>
      <c r="G264" s="77">
        <f t="shared" si="140"/>
        <v>10.86069313369201</v>
      </c>
      <c r="H264" s="77">
        <f t="shared" si="140"/>
        <v>6.5297252290162895</v>
      </c>
      <c r="I264" s="77">
        <f t="shared" si="140"/>
        <v>4.443683560175872</v>
      </c>
      <c r="J264" s="77">
        <f t="shared" si="140"/>
        <v>3.5478528635950286</v>
      </c>
      <c r="K264" s="77">
        <f aca="true" t="shared" si="141" ref="K264:P271">100*SQRT(EXP($M127+$N127*LN(K$143*1000)))</f>
        <v>3.0240665403852125</v>
      </c>
      <c r="L264" s="77">
        <f t="shared" si="141"/>
        <v>1.8181457978699678</v>
      </c>
      <c r="M264" s="77">
        <f t="shared" si="141"/>
        <v>1.237305446804346</v>
      </c>
      <c r="N264" s="77">
        <f t="shared" si="141"/>
        <v>0.9878690984946703</v>
      </c>
      <c r="O264" s="77">
        <f t="shared" si="141"/>
        <v>0.8420253042881637</v>
      </c>
      <c r="P264" s="77">
        <f t="shared" si="141"/>
        <v>0.5062470511963969</v>
      </c>
    </row>
    <row r="265" spans="2:16" ht="12.75" customHeight="1">
      <c r="B265" s="80" t="s">
        <v>124</v>
      </c>
      <c r="C265" s="81">
        <f aca="true" t="shared" si="142" ref="C265:J265">100*SQRT(EXP($M128+$N128*LN(C$143*1000)))</f>
        <v>41.933834968305845</v>
      </c>
      <c r="D265" s="77">
        <f t="shared" si="142"/>
        <v>25.93830349557876</v>
      </c>
      <c r="E265" s="77">
        <f t="shared" si="142"/>
        <v>18.035340647275376</v>
      </c>
      <c r="F265" s="77">
        <f t="shared" si="142"/>
        <v>14.581667640255045</v>
      </c>
      <c r="G265" s="77">
        <f t="shared" si="142"/>
        <v>12.540277058548075</v>
      </c>
      <c r="H265" s="77">
        <f t="shared" si="142"/>
        <v>7.756827213850334</v>
      </c>
      <c r="I265" s="77">
        <f t="shared" si="142"/>
        <v>5.3934530131352885</v>
      </c>
      <c r="J265" s="77">
        <f t="shared" si="142"/>
        <v>4.36063508912719</v>
      </c>
      <c r="K265" s="77">
        <f t="shared" si="141"/>
        <v>3.7501590022473574</v>
      </c>
      <c r="L265" s="77">
        <f t="shared" si="141"/>
        <v>2.3196724656948002</v>
      </c>
      <c r="M265" s="77">
        <f t="shared" si="141"/>
        <v>1.6129074561889525</v>
      </c>
      <c r="N265" s="77">
        <f t="shared" si="141"/>
        <v>1.3040441497948387</v>
      </c>
      <c r="O265" s="77">
        <f t="shared" si="141"/>
        <v>1.1214818043075372</v>
      </c>
      <c r="P265" s="77">
        <f t="shared" si="141"/>
        <v>0.6936960434666718</v>
      </c>
    </row>
    <row r="266" spans="2:16" ht="12.75" customHeight="1">
      <c r="B266" s="82" t="s">
        <v>125</v>
      </c>
      <c r="C266" s="81">
        <f aca="true" t="shared" si="143" ref="C266:J266">100*SQRT(EXP($M129+$N129*LN(C$143*1000)))</f>
        <v>46.6534693162608</v>
      </c>
      <c r="D266" s="77">
        <f t="shared" si="143"/>
        <v>28.806976730891215</v>
      </c>
      <c r="E266" s="77">
        <f t="shared" si="143"/>
        <v>20.003366327346708</v>
      </c>
      <c r="F266" s="77">
        <f t="shared" si="143"/>
        <v>16.160254311058985</v>
      </c>
      <c r="G266" s="77">
        <f t="shared" si="143"/>
        <v>13.890199869427592</v>
      </c>
      <c r="H266" s="77">
        <f t="shared" si="143"/>
        <v>8.576739742837612</v>
      </c>
      <c r="I266" s="77">
        <f t="shared" si="143"/>
        <v>5.955629032959841</v>
      </c>
      <c r="J266" s="77">
        <f t="shared" si="143"/>
        <v>4.811414147996724</v>
      </c>
      <c r="K266" s="77">
        <f t="shared" si="141"/>
        <v>4.1355478004161865</v>
      </c>
      <c r="L266" s="77">
        <f t="shared" si="141"/>
        <v>2.553564204378569</v>
      </c>
      <c r="M266" s="77">
        <f t="shared" si="141"/>
        <v>1.7731774041324029</v>
      </c>
      <c r="N266" s="77">
        <f t="shared" si="141"/>
        <v>1.4325087747969998</v>
      </c>
      <c r="O266" s="77">
        <f t="shared" si="141"/>
        <v>1.2312821824234816</v>
      </c>
      <c r="P266" s="77">
        <f t="shared" si="141"/>
        <v>0.7602760887467687</v>
      </c>
    </row>
    <row r="267" spans="2:16" ht="12.75" customHeight="1">
      <c r="B267" s="82" t="s">
        <v>126</v>
      </c>
      <c r="C267" s="81">
        <f aca="true" t="shared" si="144" ref="C267:J267">100*SQRT(EXP($M130+$N130*LN(C$143*1000)))</f>
        <v>28.942127436618275</v>
      </c>
      <c r="D267" s="77">
        <f t="shared" si="144"/>
        <v>17.69049184542823</v>
      </c>
      <c r="E267" s="77">
        <f t="shared" si="144"/>
        <v>12.19027785202952</v>
      </c>
      <c r="F267" s="77">
        <f t="shared" si="144"/>
        <v>9.804146268066043</v>
      </c>
      <c r="G267" s="77">
        <f t="shared" si="144"/>
        <v>8.400155032890451</v>
      </c>
      <c r="H267" s="77">
        <f t="shared" si="144"/>
        <v>5.134483442349357</v>
      </c>
      <c r="I267" s="77">
        <f t="shared" si="144"/>
        <v>3.538102859760738</v>
      </c>
      <c r="J267" s="77">
        <f t="shared" si="144"/>
        <v>2.8455526912195794</v>
      </c>
      <c r="K267" s="77">
        <f t="shared" si="141"/>
        <v>2.438058664869167</v>
      </c>
      <c r="L267" s="77">
        <f t="shared" si="141"/>
        <v>1.4902310489785897</v>
      </c>
      <c r="M267" s="77">
        <f t="shared" si="141"/>
        <v>1.0268979918421635</v>
      </c>
      <c r="N267" s="77">
        <f t="shared" si="141"/>
        <v>0.8258924231762024</v>
      </c>
      <c r="O267" s="77">
        <f t="shared" si="141"/>
        <v>0.7076214700883061</v>
      </c>
      <c r="P267" s="77">
        <f t="shared" si="141"/>
        <v>0.4325242459684848</v>
      </c>
    </row>
    <row r="268" spans="2:16" ht="12.75" customHeight="1">
      <c r="B268" s="82" t="s">
        <v>127</v>
      </c>
      <c r="C268" s="81">
        <f aca="true" t="shared" si="145" ref="C268:J268">100*SQRT(EXP($M131+$N131*LN(C$143*1000)))</f>
        <v>44.42293522690983</v>
      </c>
      <c r="D268" s="77">
        <f t="shared" si="145"/>
        <v>26.593232642888054</v>
      </c>
      <c r="E268" s="77">
        <f t="shared" si="145"/>
        <v>18.038570451669543</v>
      </c>
      <c r="F268" s="77">
        <f t="shared" si="145"/>
        <v>14.37459322614621</v>
      </c>
      <c r="G268" s="77">
        <f t="shared" si="145"/>
        <v>12.235820605542903</v>
      </c>
      <c r="H268" s="77">
        <f t="shared" si="145"/>
        <v>7.324820439661904</v>
      </c>
      <c r="I268" s="77">
        <f t="shared" si="145"/>
        <v>4.9685305777222375</v>
      </c>
      <c r="J268" s="77">
        <f t="shared" si="145"/>
        <v>3.9593273856031126</v>
      </c>
      <c r="K268" s="77">
        <f t="shared" si="141"/>
        <v>3.37022542806528</v>
      </c>
      <c r="L268" s="77">
        <f t="shared" si="141"/>
        <v>2.01754315444751</v>
      </c>
      <c r="M268" s="77">
        <f t="shared" si="141"/>
        <v>1.36852840794133</v>
      </c>
      <c r="N268" s="77">
        <f t="shared" si="141"/>
        <v>1.0905542229795344</v>
      </c>
      <c r="O268" s="77">
        <f t="shared" si="141"/>
        <v>0.9282924130836281</v>
      </c>
      <c r="P268" s="77">
        <f t="shared" si="141"/>
        <v>0.5557106025449393</v>
      </c>
    </row>
    <row r="269" spans="2:16" ht="12.75" customHeight="1">
      <c r="B269" s="82" t="s">
        <v>128</v>
      </c>
      <c r="C269" s="81">
        <f aca="true" t="shared" si="146" ref="C269:J269">100*SQRT(EXP($M132+$N132*LN(C$143*1000)))</f>
        <v>26.321355279267966</v>
      </c>
      <c r="D269" s="77">
        <f t="shared" si="146"/>
        <v>16.017808408201166</v>
      </c>
      <c r="E269" s="77">
        <f t="shared" si="146"/>
        <v>11.00090580229372</v>
      </c>
      <c r="F269" s="77">
        <f t="shared" si="146"/>
        <v>8.83033938126364</v>
      </c>
      <c r="G269" s="77">
        <f t="shared" si="146"/>
        <v>7.5553362474342665</v>
      </c>
      <c r="H269" s="77">
        <f t="shared" si="146"/>
        <v>4.597784847585758</v>
      </c>
      <c r="I269" s="77">
        <f t="shared" si="146"/>
        <v>3.1577227494872107</v>
      </c>
      <c r="J269" s="77">
        <f t="shared" si="146"/>
        <v>2.534678875633602</v>
      </c>
      <c r="K269" s="77">
        <f t="shared" si="141"/>
        <v>2.16869933961021</v>
      </c>
      <c r="L269" s="77">
        <f t="shared" si="141"/>
        <v>1.3197576700858566</v>
      </c>
      <c r="M269" s="77">
        <f t="shared" si="141"/>
        <v>0.9063992676448553</v>
      </c>
      <c r="N269" s="77">
        <f t="shared" si="141"/>
        <v>0.7275594657454529</v>
      </c>
      <c r="O269" s="77">
        <f t="shared" si="141"/>
        <v>0.6225079429420429</v>
      </c>
      <c r="P269" s="77">
        <f t="shared" si="141"/>
        <v>0.37882597065520024</v>
      </c>
    </row>
    <row r="270" spans="2:16" ht="12.75" customHeight="1">
      <c r="B270" s="82" t="s">
        <v>181</v>
      </c>
      <c r="C270" s="81">
        <f aca="true" t="shared" si="147" ref="C270:J271">100*SQRT(EXP($M133+$N133*LN(C$143*1000)))</f>
        <v>35.7893204628517</v>
      </c>
      <c r="D270" s="77">
        <f t="shared" si="147"/>
        <v>22.2375506410477</v>
      </c>
      <c r="E270" s="77">
        <f t="shared" si="147"/>
        <v>15.514928420834872</v>
      </c>
      <c r="F270" s="77">
        <f t="shared" si="147"/>
        <v>12.568932448227201</v>
      </c>
      <c r="G270" s="77">
        <f t="shared" si="147"/>
        <v>10.824618582736552</v>
      </c>
      <c r="H270" s="77">
        <f t="shared" si="147"/>
        <v>6.725833315373599</v>
      </c>
      <c r="I270" s="77">
        <f t="shared" si="147"/>
        <v>4.692550188772569</v>
      </c>
      <c r="J270" s="77">
        <f t="shared" si="147"/>
        <v>3.8015222972858838</v>
      </c>
      <c r="K270" s="77">
        <f t="shared" si="141"/>
        <v>3.2739478131010378</v>
      </c>
      <c r="L270" s="77">
        <f t="shared" si="141"/>
        <v>2.0342543347686854</v>
      </c>
      <c r="M270" s="77">
        <f t="shared" si="141"/>
        <v>1.4192799784096302</v>
      </c>
      <c r="N270" s="77">
        <f t="shared" si="141"/>
        <v>1.149785141760394</v>
      </c>
      <c r="O270" s="77">
        <f t="shared" si="141"/>
        <v>0.9902181957712246</v>
      </c>
      <c r="P270" s="77">
        <f t="shared" si="141"/>
        <v>0.6152681020307623</v>
      </c>
    </row>
    <row r="271" spans="2:16" ht="12.75" customHeight="1">
      <c r="B271" s="80" t="s">
        <v>129</v>
      </c>
      <c r="C271" s="81">
        <f t="shared" si="147"/>
        <v>52.20183327033128</v>
      </c>
      <c r="D271" s="77">
        <f t="shared" si="147"/>
        <v>31.974566379062637</v>
      </c>
      <c r="E271" s="77">
        <f t="shared" si="147"/>
        <v>22.068170687427966</v>
      </c>
      <c r="F271" s="77">
        <f t="shared" si="147"/>
        <v>17.764989315824884</v>
      </c>
      <c r="G271" s="77">
        <f t="shared" si="147"/>
        <v>15.23098551880133</v>
      </c>
      <c r="H271" s="77">
        <f t="shared" si="147"/>
        <v>9.329253916571584</v>
      </c>
      <c r="I271" s="77">
        <f t="shared" si="147"/>
        <v>6.438854099740668</v>
      </c>
      <c r="J271" s="77">
        <f t="shared" si="147"/>
        <v>5.183310203106825</v>
      </c>
      <c r="K271" s="77">
        <f t="shared" si="141"/>
        <v>4.4439611665091165</v>
      </c>
      <c r="L271" s="77">
        <f t="shared" si="141"/>
        <v>2.7220065350708857</v>
      </c>
      <c r="M271" s="77">
        <f t="shared" si="141"/>
        <v>1.8786714451762843</v>
      </c>
      <c r="N271" s="77">
        <f t="shared" si="141"/>
        <v>1.5123400405143306</v>
      </c>
      <c r="O271" s="77">
        <f t="shared" si="141"/>
        <v>1.2966193701033273</v>
      </c>
      <c r="P271" s="77">
        <f t="shared" si="141"/>
        <v>0.7942027994122225</v>
      </c>
    </row>
    <row r="272" spans="3:16" ht="12.75">
      <c r="C272" s="46"/>
      <c r="D272" s="46"/>
      <c r="F272" s="46"/>
      <c r="G272" s="46"/>
      <c r="H272" s="46"/>
      <c r="I272" s="46"/>
      <c r="J272" s="46"/>
      <c r="K272" s="46"/>
      <c r="L272" s="46"/>
      <c r="M272" s="46"/>
      <c r="N272" s="46"/>
      <c r="O272" s="46"/>
      <c r="P272" s="46"/>
    </row>
    <row r="273" spans="3:16" ht="12.75">
      <c r="C273" s="116"/>
      <c r="D273" s="116"/>
      <c r="E273" s="116"/>
      <c r="F273" s="116"/>
      <c r="G273" s="116"/>
      <c r="H273" s="116"/>
      <c r="I273" s="116"/>
      <c r="J273" s="116"/>
      <c r="K273" s="116"/>
      <c r="L273" s="116"/>
      <c r="M273" s="116"/>
      <c r="N273" s="116"/>
      <c r="O273" s="116"/>
      <c r="P273" s="116"/>
    </row>
  </sheetData>
  <sheetProtection/>
  <mergeCells count="135">
    <mergeCell ref="K134:L134"/>
    <mergeCell ref="K126:L126"/>
    <mergeCell ref="K127:L127"/>
    <mergeCell ref="K128:L128"/>
    <mergeCell ref="K129:L129"/>
    <mergeCell ref="K130:L130"/>
    <mergeCell ref="K131:L131"/>
    <mergeCell ref="K132:L132"/>
    <mergeCell ref="K133:L133"/>
    <mergeCell ref="K118:L118"/>
    <mergeCell ref="K119:L119"/>
    <mergeCell ref="K120:L120"/>
    <mergeCell ref="K121:L121"/>
    <mergeCell ref="K122:L122"/>
    <mergeCell ref="K123:L123"/>
    <mergeCell ref="K108:L108"/>
    <mergeCell ref="K109:L109"/>
    <mergeCell ref="K110:L110"/>
    <mergeCell ref="K111:L111"/>
    <mergeCell ref="K124:L124"/>
    <mergeCell ref="K125:L125"/>
    <mergeCell ref="K114:L114"/>
    <mergeCell ref="K115:L115"/>
    <mergeCell ref="K116:L116"/>
    <mergeCell ref="K117:L117"/>
    <mergeCell ref="K98:L98"/>
    <mergeCell ref="K99:L99"/>
    <mergeCell ref="K112:L112"/>
    <mergeCell ref="K113:L113"/>
    <mergeCell ref="K102:L102"/>
    <mergeCell ref="K103:L103"/>
    <mergeCell ref="K104:L104"/>
    <mergeCell ref="K105:L105"/>
    <mergeCell ref="K106:L106"/>
    <mergeCell ref="K107:L107"/>
    <mergeCell ref="K100:L100"/>
    <mergeCell ref="K101:L101"/>
    <mergeCell ref="K90:L90"/>
    <mergeCell ref="K91:L91"/>
    <mergeCell ref="K92:L92"/>
    <mergeCell ref="K93:L93"/>
    <mergeCell ref="K94:L94"/>
    <mergeCell ref="K95:L95"/>
    <mergeCell ref="K96:L96"/>
    <mergeCell ref="K97:L97"/>
    <mergeCell ref="K82:L82"/>
    <mergeCell ref="K83:L83"/>
    <mergeCell ref="K84:L84"/>
    <mergeCell ref="K85:L85"/>
    <mergeCell ref="K86:L86"/>
    <mergeCell ref="K87:L87"/>
    <mergeCell ref="K72:L72"/>
    <mergeCell ref="K73:L73"/>
    <mergeCell ref="K74:L74"/>
    <mergeCell ref="K75:L75"/>
    <mergeCell ref="K88:L88"/>
    <mergeCell ref="K89:L89"/>
    <mergeCell ref="K78:L78"/>
    <mergeCell ref="K79:L79"/>
    <mergeCell ref="K80:L80"/>
    <mergeCell ref="K81:L81"/>
    <mergeCell ref="K62:L62"/>
    <mergeCell ref="K63:L63"/>
    <mergeCell ref="K76:L76"/>
    <mergeCell ref="K77:L77"/>
    <mergeCell ref="K66:L66"/>
    <mergeCell ref="K67:L67"/>
    <mergeCell ref="K68:L68"/>
    <mergeCell ref="K69:L69"/>
    <mergeCell ref="K70:L70"/>
    <mergeCell ref="K71:L71"/>
    <mergeCell ref="K64:L64"/>
    <mergeCell ref="K65:L65"/>
    <mergeCell ref="K54:L54"/>
    <mergeCell ref="K55:L55"/>
    <mergeCell ref="K56:L56"/>
    <mergeCell ref="K57:L57"/>
    <mergeCell ref="K58:L58"/>
    <mergeCell ref="K59:L59"/>
    <mergeCell ref="K60:L60"/>
    <mergeCell ref="K61:L61"/>
    <mergeCell ref="K53:L53"/>
    <mergeCell ref="K42:L42"/>
    <mergeCell ref="K43:L43"/>
    <mergeCell ref="K44:L44"/>
    <mergeCell ref="K45:L45"/>
    <mergeCell ref="K46:L46"/>
    <mergeCell ref="K47:L47"/>
    <mergeCell ref="K48:L48"/>
    <mergeCell ref="K49:L49"/>
    <mergeCell ref="K50:L50"/>
    <mergeCell ref="K35:L35"/>
    <mergeCell ref="K36:L36"/>
    <mergeCell ref="K37:L37"/>
    <mergeCell ref="K38:L38"/>
    <mergeCell ref="K39:L39"/>
    <mergeCell ref="K52:L52"/>
    <mergeCell ref="K51:L51"/>
    <mergeCell ref="K26:L26"/>
    <mergeCell ref="K27:L27"/>
    <mergeCell ref="K28:L28"/>
    <mergeCell ref="K40:L40"/>
    <mergeCell ref="K41:L41"/>
    <mergeCell ref="K30:L30"/>
    <mergeCell ref="K31:L31"/>
    <mergeCell ref="K32:L32"/>
    <mergeCell ref="K33:L33"/>
    <mergeCell ref="K34:L34"/>
    <mergeCell ref="K15:L15"/>
    <mergeCell ref="K16:L16"/>
    <mergeCell ref="K29:L29"/>
    <mergeCell ref="K19:L19"/>
    <mergeCell ref="K20:L20"/>
    <mergeCell ref="K21:L21"/>
    <mergeCell ref="K22:L22"/>
    <mergeCell ref="K23:L23"/>
    <mergeCell ref="K24:L24"/>
    <mergeCell ref="K25:L25"/>
    <mergeCell ref="K17:L17"/>
    <mergeCell ref="K18:L18"/>
    <mergeCell ref="K7:L7"/>
    <mergeCell ref="K8:L8"/>
    <mergeCell ref="K9:L9"/>
    <mergeCell ref="K10:L10"/>
    <mergeCell ref="K11:L11"/>
    <mergeCell ref="K12:L12"/>
    <mergeCell ref="K13:L13"/>
    <mergeCell ref="K14:L14"/>
    <mergeCell ref="Q3:R4"/>
    <mergeCell ref="Q5:Q6"/>
    <mergeCell ref="R5:R6"/>
    <mergeCell ref="K3:L6"/>
    <mergeCell ref="M3:N5"/>
    <mergeCell ref="O3:O6"/>
    <mergeCell ref="P3:P6"/>
  </mergeCells>
  <printOptions/>
  <pageMargins left="0.75" right="0.75" top="1" bottom="1" header="0.5" footer="0.5"/>
  <pageSetup orientation="portrait" paperSize="9" r:id="rId3"/>
  <legacyDrawing r:id="rId2"/>
  <oleObjects>
    <oleObject progId="Equation.3" shapeId="1793725"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Tiziana Valentino</cp:lastModifiedBy>
  <cp:lastPrinted>2014-02-24T14:20:13Z</cp:lastPrinted>
  <dcterms:created xsi:type="dcterms:W3CDTF">2005-03-07T15:15:08Z</dcterms:created>
  <dcterms:modified xsi:type="dcterms:W3CDTF">2021-03-15T09:57:03Z</dcterms:modified>
  <cp:category/>
  <cp:version/>
  <cp:contentType/>
  <cp:contentStatus/>
  <cp:revision>1</cp:revision>
</cp:coreProperties>
</file>