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irezioni\DirezioneInformatica\Statistica\Statistica_interni\Dati_Pubblicazioni_Aree_Tematiche_Altro\Energia\2021\DATI x sito\"/>
    </mc:Choice>
  </mc:AlternateContent>
  <bookViews>
    <workbookView xWindow="0" yWindow="0" windowWidth="21600" windowHeight="9300" activeTab="8"/>
  </bookViews>
  <sheets>
    <sheet name="Fonte dati" sheetId="10" r:id="rId1"/>
    <sheet name="Graf_1.1" sheetId="1" r:id="rId2"/>
    <sheet name="Graf_1.2" sheetId="2" r:id="rId3"/>
    <sheet name="Graf_1.3" sheetId="3" r:id="rId4"/>
    <sheet name="Graf_1.4" sheetId="4" r:id="rId5"/>
    <sheet name="Graf_1.5" sheetId="5" r:id="rId6"/>
    <sheet name="Graf_1.6" sheetId="6" r:id="rId7"/>
    <sheet name="Graf_1.7" sheetId="7" r:id="rId8"/>
    <sheet name="Graf_1.8" sheetId="9" r:id="rId9"/>
  </sheets>
  <externalReferences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9" l="1"/>
  <c r="K39" i="6" l="1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M39" i="1" l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<sst xmlns="http://schemas.openxmlformats.org/spreadsheetml/2006/main" count="795" uniqueCount="112">
  <si>
    <t>Simplified energy balances [nrg_bal_s]</t>
  </si>
  <si>
    <t>Last update</t>
  </si>
  <si>
    <t>Extracted on</t>
  </si>
  <si>
    <t>Source of data</t>
  </si>
  <si>
    <t>Eurostat</t>
  </si>
  <si>
    <t>TIME</t>
  </si>
  <si>
    <t>2019</t>
  </si>
  <si>
    <t>SIEC</t>
  </si>
  <si>
    <t>Total</t>
  </si>
  <si>
    <t>UNIT</t>
  </si>
  <si>
    <t>Thousand tonnes of oil equivalent</t>
  </si>
  <si>
    <t>GEO/NRG_BAL</t>
  </si>
  <si>
    <t>Primary production</t>
  </si>
  <si>
    <t>Imports</t>
  </si>
  <si>
    <t>Exports</t>
  </si>
  <si>
    <t>Gross available energy</t>
  </si>
  <si>
    <t>Final consumption - non-energy use</t>
  </si>
  <si>
    <t>Final consumption - energy use</t>
  </si>
  <si>
    <t>Final consumption - industry sector - energy use</t>
  </si>
  <si>
    <t>Final consumption - transport sector - energy use</t>
  </si>
  <si>
    <t>Final consumption - other sectors - energy use</t>
  </si>
  <si>
    <t>Final consumption - other sectors - commercial and public services - energy use</t>
  </si>
  <si>
    <t>Final consumption - other sectors - households - energy use</t>
  </si>
  <si>
    <t>Produzione primaria/ GAE</t>
  </si>
  <si>
    <t>Paese</t>
  </si>
  <si>
    <t>Grafico 1.1: Produzione primaria rispetto al consumo interno lordo di energia per Paese. Valori %. Anno 2019</t>
  </si>
  <si>
    <t>European Union - 27 countries (from 2020)</t>
  </si>
  <si>
    <t>Estonia</t>
  </si>
  <si>
    <t>Belgium</t>
  </si>
  <si>
    <t>Romania</t>
  </si>
  <si>
    <t>Bulgaria</t>
  </si>
  <si>
    <t>Svezia</t>
  </si>
  <si>
    <t>Czechia</t>
  </si>
  <si>
    <t>Danimarca</t>
  </si>
  <si>
    <t>Denmark</t>
  </si>
  <si>
    <t>Rep. Ceca</t>
  </si>
  <si>
    <t>Germany (until 1990 former territory of the FRG)</t>
  </si>
  <si>
    <t>Lettonia</t>
  </si>
  <si>
    <t>Ireland</t>
  </si>
  <si>
    <t>Polonia</t>
  </si>
  <si>
    <t>Greece</t>
  </si>
  <si>
    <t>Finlandia</t>
  </si>
  <si>
    <t>Spain</t>
  </si>
  <si>
    <t>Francia</t>
  </si>
  <si>
    <t>France</t>
  </si>
  <si>
    <t>Slovenia</t>
  </si>
  <si>
    <t>Croatia</t>
  </si>
  <si>
    <t>Croazia</t>
  </si>
  <si>
    <t>Italy</t>
  </si>
  <si>
    <t>UE</t>
  </si>
  <si>
    <t>Cyprus</t>
  </si>
  <si>
    <t>Slovacchia</t>
  </si>
  <si>
    <t>Latvia</t>
  </si>
  <si>
    <t>Ungheria</t>
  </si>
  <si>
    <t>Lithuania</t>
  </si>
  <si>
    <t>Paesi Bassi</t>
  </si>
  <si>
    <t>Luxembourg</t>
  </si>
  <si>
    <t>Austria</t>
  </si>
  <si>
    <t>Hungary</t>
  </si>
  <si>
    <t>Germania</t>
  </si>
  <si>
    <t>Malta</t>
  </si>
  <si>
    <t>Irlanda</t>
  </si>
  <si>
    <t>Netherlands</t>
  </si>
  <si>
    <t>Portogallo</t>
  </si>
  <si>
    <t>Spagna</t>
  </si>
  <si>
    <t>Poland</t>
  </si>
  <si>
    <t>Lituania</t>
  </si>
  <si>
    <t>Portugal</t>
  </si>
  <si>
    <t>Belgio</t>
  </si>
  <si>
    <t>Grecia</t>
  </si>
  <si>
    <t>Italia</t>
  </si>
  <si>
    <t>Slovakia</t>
  </si>
  <si>
    <t>Cipro</t>
  </si>
  <si>
    <t>Finland</t>
  </si>
  <si>
    <t>Lussemburgo</t>
  </si>
  <si>
    <t>Sweden</t>
  </si>
  <si>
    <t>Special value:</t>
  </si>
  <si>
    <t>:</t>
  </si>
  <si>
    <t>not available</t>
  </si>
  <si>
    <t>NRG_BAL</t>
  </si>
  <si>
    <t>Nuclear heat</t>
  </si>
  <si>
    <t>Grafico 1.2: Produzione primaria di nucleare per Paese. Ktep. Anno 2019</t>
  </si>
  <si>
    <t>GEO/TIME</t>
  </si>
  <si>
    <t>2015</t>
  </si>
  <si>
    <t>2016</t>
  </si>
  <si>
    <t>2017</t>
  </si>
  <si>
    <t>2018</t>
  </si>
  <si>
    <t>UE27</t>
  </si>
  <si>
    <t>Solid fossil fuels</t>
  </si>
  <si>
    <t>Grafico 1.3: Produzione primaria di combustibili solidi fossili per Paese. Ktep. Anno 2019</t>
  </si>
  <si>
    <t>Natural gas</t>
  </si>
  <si>
    <t>Grafico 1.4: Produzione primaria di gas naturale per Paese. Ktep. Anno 2019</t>
  </si>
  <si>
    <t>Oil and petroleum products (excluding biofuel portion)</t>
  </si>
  <si>
    <t>Grafico 1.5: Produzione primaria di petrolio e prodotti petroliferi per Paese. Ktep. Anno 2019</t>
  </si>
  <si>
    <t>Non-renewable waste</t>
  </si>
  <si>
    <t>Grafico 1.6: Produzione primaria di energia non rinnovabile da rifiuti per Paese. Ktep. Anno 2019</t>
  </si>
  <si>
    <t>%</t>
  </si>
  <si>
    <t>Renewables and biofuels</t>
  </si>
  <si>
    <t>Grafico 1.7: Produzione primaria di rinnovabili per Paese. Ktep. Anno 2019</t>
  </si>
  <si>
    <t>Dati grafico 1.1 : mappa</t>
  </si>
  <si>
    <t>Area of wooded land (source: FAO - FE) [for_area]</t>
  </si>
  <si>
    <t>Food and Agriculture Organization of the United Nations (FAO), Forest Europe (FE)</t>
  </si>
  <si>
    <t>Thousand hectares</t>
  </si>
  <si>
    <t>INDIC_FO</t>
  </si>
  <si>
    <t>Forest</t>
  </si>
  <si>
    <t>Superficie forestale totale (Migliaia di ettari) -
FAO - FE - 2015</t>
  </si>
  <si>
    <t>Produzione primaria di biocombustibili solidi 
(Migliaia tep). Anno 2019</t>
  </si>
  <si>
    <t>Grafico 1.8: Produzione primaria di biocombustibili solidi e superficie forestale per Paese UE *</t>
  </si>
  <si>
    <t>UE 27</t>
  </si>
  <si>
    <t>Totale superficie forestale (Migliaia di ettari) -
FAO - FE - 2015</t>
  </si>
  <si>
    <t>Regno Unito</t>
  </si>
  <si>
    <t>Fonte dati: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</si>
</sst>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00"/>
    <numFmt numFmtId="166" formatCode="0.0"/>
    <numFmt numFmtId="167" formatCode="#,##0.0"/>
  </numFmts>
  <fonts count="13" x14ac:knownFonts="1">
    <font>
      <sz val="11"/>
      <name val="Arial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/>
    <xf numFmtId="0" fontId="5" fillId="2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166" fontId="6" fillId="0" borderId="0" xfId="0" applyNumberFormat="1" applyFont="1"/>
    <xf numFmtId="0" fontId="6" fillId="0" borderId="0" xfId="0" applyFont="1"/>
    <xf numFmtId="166" fontId="0" fillId="0" borderId="0" xfId="0" applyNumberFormat="1"/>
    <xf numFmtId="0" fontId="1" fillId="2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66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1" xfId="0" applyNumberFormat="1" applyFont="1" applyFill="1" applyBorder="1" applyAlignment="1"/>
    <xf numFmtId="0" fontId="7" fillId="0" borderId="2" xfId="1" applyFont="1" applyBorder="1" applyAlignment="1">
      <alignment vertical="center" wrapText="1"/>
    </xf>
    <xf numFmtId="3" fontId="1" fillId="0" borderId="1" xfId="0" applyNumberFormat="1" applyFont="1" applyFill="1" applyBorder="1" applyAlignment="1"/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0" fillId="0" borderId="0" xfId="0" applyFill="1"/>
    <xf numFmtId="0" fontId="1" fillId="2" borderId="3" xfId="0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0" fontId="1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167" fontId="1" fillId="0" borderId="1" xfId="0" applyNumberFormat="1" applyFont="1" applyBorder="1"/>
    <xf numFmtId="0" fontId="5" fillId="2" borderId="0" xfId="0" applyFont="1" applyFill="1"/>
    <xf numFmtId="167" fontId="5" fillId="0" borderId="1" xfId="0" applyNumberFormat="1" applyFont="1" applyBorder="1"/>
    <xf numFmtId="167" fontId="1" fillId="3" borderId="1" xfId="0" applyNumberFormat="1" applyFont="1" applyFill="1" applyBorder="1"/>
  </cellXfs>
  <cellStyles count="2">
    <cellStyle name="Normale" xfId="0" builtinId="0"/>
    <cellStyle name="Normal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28416544154517E-2"/>
          <c:y val="5.5436507936507937E-2"/>
          <c:w val="0.94341340945960139"/>
          <c:h val="0.685865314977313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86E-48F3-B459-63C026E8770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86E-48F3-B459-63C026E8770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86E-48F3-B459-63C026E87701}"/>
              </c:ext>
            </c:extLst>
          </c:dPt>
          <c:dPt>
            <c:idx val="2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086E-48F3-B459-63C026E877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Graf_1.1!$O$12:$O$39</c:f>
              <c:strCache>
                <c:ptCount val="28"/>
                <c:pt idx="0">
                  <c:v>Estonia</c:v>
                </c:pt>
                <c:pt idx="1">
                  <c:v>Romania</c:v>
                </c:pt>
                <c:pt idx="2">
                  <c:v>Svezia</c:v>
                </c:pt>
                <c:pt idx="3">
                  <c:v>Danimarca</c:v>
                </c:pt>
                <c:pt idx="4">
                  <c:v>Rep. Ceca</c:v>
                </c:pt>
                <c:pt idx="5">
                  <c:v>Bulgaria</c:v>
                </c:pt>
                <c:pt idx="6">
                  <c:v>Lettonia</c:v>
                </c:pt>
                <c:pt idx="7">
                  <c:v>Polonia</c:v>
                </c:pt>
                <c:pt idx="8">
                  <c:v>Finlandia</c:v>
                </c:pt>
                <c:pt idx="9">
                  <c:v>Francia</c:v>
                </c:pt>
                <c:pt idx="10">
                  <c:v>Slovenia</c:v>
                </c:pt>
                <c:pt idx="11">
                  <c:v>Croazia</c:v>
                </c:pt>
                <c:pt idx="12">
                  <c:v>UE</c:v>
                </c:pt>
                <c:pt idx="13">
                  <c:v>Slovacchia</c:v>
                </c:pt>
                <c:pt idx="14">
                  <c:v>Ungheria</c:v>
                </c:pt>
                <c:pt idx="15">
                  <c:v>Paesi Bassi</c:v>
                </c:pt>
                <c:pt idx="16">
                  <c:v>Austria</c:v>
                </c:pt>
                <c:pt idx="17">
                  <c:v>Germania</c:v>
                </c:pt>
                <c:pt idx="18">
                  <c:v>Irlanda</c:v>
                </c:pt>
                <c:pt idx="19">
                  <c:v>Portogallo</c:v>
                </c:pt>
                <c:pt idx="20">
                  <c:v>Spagna</c:v>
                </c:pt>
                <c:pt idx="21">
                  <c:v>Lituania</c:v>
                </c:pt>
                <c:pt idx="22">
                  <c:v>Belgio</c:v>
                </c:pt>
                <c:pt idx="23">
                  <c:v>Grecia</c:v>
                </c:pt>
                <c:pt idx="24">
                  <c:v>Italia</c:v>
                </c:pt>
                <c:pt idx="25">
                  <c:v>Cipro</c:v>
                </c:pt>
                <c:pt idx="26">
                  <c:v>Lussemburgo</c:v>
                </c:pt>
                <c:pt idx="27">
                  <c:v>Malta</c:v>
                </c:pt>
              </c:strCache>
            </c:strRef>
          </c:cat>
          <c:val>
            <c:numRef>
              <c:f>Graf_1.1!$P$12:$P$39</c:f>
              <c:numCache>
                <c:formatCode>0.0</c:formatCode>
                <c:ptCount val="28"/>
                <c:pt idx="0">
                  <c:v>98.033627427213048</c:v>
                </c:pt>
                <c:pt idx="1">
                  <c:v>74.015365088928647</c:v>
                </c:pt>
                <c:pt idx="2">
                  <c:v>71.576586437448952</c:v>
                </c:pt>
                <c:pt idx="3">
                  <c:v>69.292225561923232</c:v>
                </c:pt>
                <c:pt idx="4">
                  <c:v>61.861786381327732</c:v>
                </c:pt>
                <c:pt idx="5">
                  <c:v>61.790658965348612</c:v>
                </c:pt>
                <c:pt idx="6">
                  <c:v>57.197232190964975</c:v>
                </c:pt>
                <c:pt idx="7">
                  <c:v>56.928750083061772</c:v>
                </c:pt>
                <c:pt idx="8">
                  <c:v>55.736067173485303</c:v>
                </c:pt>
                <c:pt idx="9">
                  <c:v>52.90864702681889</c:v>
                </c:pt>
                <c:pt idx="10">
                  <c:v>48.880692024221773</c:v>
                </c:pt>
                <c:pt idx="11">
                  <c:v>44.243822104935518</c:v>
                </c:pt>
                <c:pt idx="12">
                  <c:v>41.128825326907595</c:v>
                </c:pt>
                <c:pt idx="13">
                  <c:v>40.766002779733682</c:v>
                </c:pt>
                <c:pt idx="14">
                  <c:v>40.383665660107496</c:v>
                </c:pt>
                <c:pt idx="15">
                  <c:v>37.683162502680773</c:v>
                </c:pt>
                <c:pt idx="16">
                  <c:v>35.605294427263303</c:v>
                </c:pt>
                <c:pt idx="17">
                  <c:v>34.34380182213777</c:v>
                </c:pt>
                <c:pt idx="18">
                  <c:v>27.387309503826863</c:v>
                </c:pt>
                <c:pt idx="19">
                  <c:v>26.384985218105928</c:v>
                </c:pt>
                <c:pt idx="20">
                  <c:v>26.075498037044831</c:v>
                </c:pt>
                <c:pt idx="21">
                  <c:v>25.508949470656528</c:v>
                </c:pt>
                <c:pt idx="22">
                  <c:v>24.542854403361758</c:v>
                </c:pt>
                <c:pt idx="23">
                  <c:v>24.423552397940785</c:v>
                </c:pt>
                <c:pt idx="24">
                  <c:v>23.347846574922514</c:v>
                </c:pt>
                <c:pt idx="25">
                  <c:v>7.164205275073618</c:v>
                </c:pt>
                <c:pt idx="26">
                  <c:v>5.1184908662808724</c:v>
                </c:pt>
                <c:pt idx="27">
                  <c:v>1.2018330133204949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6E-48F3-B459-63C026E87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82304"/>
        <c:axId val="115688192"/>
      </c:barChart>
      <c:catAx>
        <c:axId val="11568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5688192"/>
        <c:crosses val="autoZero"/>
        <c:auto val="1"/>
        <c:lblAlgn val="ctr"/>
        <c:lblOffset val="100"/>
        <c:noMultiLvlLbl val="0"/>
      </c:catAx>
      <c:valAx>
        <c:axId val="115688192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5682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4138592955181"/>
          <c:y val="8.3447504543548143E-2"/>
          <c:w val="0.77882642288127457"/>
          <c:h val="0.88155684814932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Graf_1.2!$I$13:$I$25</c:f>
              <c:strCache>
                <c:ptCount val="13"/>
                <c:pt idx="0">
                  <c:v>Francia</c:v>
                </c:pt>
                <c:pt idx="1">
                  <c:v>Germania</c:v>
                </c:pt>
                <c:pt idx="2">
                  <c:v>Svezia</c:v>
                </c:pt>
                <c:pt idx="3">
                  <c:v>Spagna</c:v>
                </c:pt>
                <c:pt idx="4">
                  <c:v>Belgio</c:v>
                </c:pt>
                <c:pt idx="5">
                  <c:v>Rep. Ceca</c:v>
                </c:pt>
                <c:pt idx="6">
                  <c:v>Finlandia</c:v>
                </c:pt>
                <c:pt idx="7">
                  <c:v>Bulgaria</c:v>
                </c:pt>
                <c:pt idx="8">
                  <c:v>Ungheria</c:v>
                </c:pt>
                <c:pt idx="9">
                  <c:v>Slovacchia</c:v>
                </c:pt>
                <c:pt idx="10">
                  <c:v>Romania</c:v>
                </c:pt>
                <c:pt idx="11">
                  <c:v>Slovenia</c:v>
                </c:pt>
                <c:pt idx="12">
                  <c:v>Paesi Bassi</c:v>
                </c:pt>
              </c:strCache>
            </c:strRef>
          </c:cat>
          <c:val>
            <c:numRef>
              <c:f>Graf_1.2!$J$13:$J$25</c:f>
              <c:numCache>
                <c:formatCode>#,##0</c:formatCode>
                <c:ptCount val="13"/>
                <c:pt idx="0">
                  <c:v>103987</c:v>
                </c:pt>
                <c:pt idx="1">
                  <c:v>19332</c:v>
                </c:pt>
                <c:pt idx="2">
                  <c:v>16239</c:v>
                </c:pt>
                <c:pt idx="3">
                  <c:v>15218</c:v>
                </c:pt>
                <c:pt idx="4">
                  <c:v>11340.477000000001</c:v>
                </c:pt>
                <c:pt idx="5">
                  <c:v>7548.2039999999997</c:v>
                </c:pt>
                <c:pt idx="6">
                  <c:v>5675.9</c:v>
                </c:pt>
                <c:pt idx="7">
                  <c:v>4301.7619999999997</c:v>
                </c:pt>
                <c:pt idx="8">
                  <c:v>4106</c:v>
                </c:pt>
                <c:pt idx="9">
                  <c:v>4048</c:v>
                </c:pt>
                <c:pt idx="10">
                  <c:v>2846</c:v>
                </c:pt>
                <c:pt idx="11">
                  <c:v>1375.2</c:v>
                </c:pt>
                <c:pt idx="12">
                  <c:v>910.31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F-41F7-9CAE-F9C17E658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103920"/>
        <c:axId val="1"/>
      </c:barChart>
      <c:catAx>
        <c:axId val="65010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50103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346790589602"/>
          <c:y val="0.10948678071539658"/>
          <c:w val="0.8005562009875109"/>
          <c:h val="0.834081315263274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Graf_1.3!$I$13:$I$21</c:f>
              <c:strCache>
                <c:ptCount val="9"/>
                <c:pt idx="0">
                  <c:v>Polonia</c:v>
                </c:pt>
                <c:pt idx="1">
                  <c:v>Germania</c:v>
                </c:pt>
                <c:pt idx="2">
                  <c:v>Rep. Ceca</c:v>
                </c:pt>
                <c:pt idx="3">
                  <c:v>Bulgaria</c:v>
                </c:pt>
                <c:pt idx="4">
                  <c:v>Romania</c:v>
                </c:pt>
                <c:pt idx="5">
                  <c:v>Grecia</c:v>
                </c:pt>
                <c:pt idx="6">
                  <c:v>Ungheria</c:v>
                </c:pt>
                <c:pt idx="7">
                  <c:v>Slovenia</c:v>
                </c:pt>
                <c:pt idx="8">
                  <c:v>Slovacchia</c:v>
                </c:pt>
              </c:strCache>
            </c:strRef>
          </c:cat>
          <c:val>
            <c:numRef>
              <c:f>Graf_1.3!$J$13:$J$21</c:f>
              <c:numCache>
                <c:formatCode>#,##0</c:formatCode>
                <c:ptCount val="9"/>
                <c:pt idx="0">
                  <c:v>44352.608</c:v>
                </c:pt>
                <c:pt idx="1">
                  <c:v>28420.273000000001</c:v>
                </c:pt>
                <c:pt idx="2">
                  <c:v>13361.213</c:v>
                </c:pt>
                <c:pt idx="3">
                  <c:v>4676.1369999999997</c:v>
                </c:pt>
                <c:pt idx="4">
                  <c:v>3927.7370000000001</c:v>
                </c:pt>
                <c:pt idx="5">
                  <c:v>3087.4859999999999</c:v>
                </c:pt>
                <c:pt idx="6">
                  <c:v>993.49199999999996</c:v>
                </c:pt>
                <c:pt idx="7">
                  <c:v>891.31899999999996</c:v>
                </c:pt>
                <c:pt idx="8">
                  <c:v>355.50799999999998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C-4160-8D32-09BEEA539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094408"/>
        <c:axId val="1"/>
      </c:barChart>
      <c:catAx>
        <c:axId val="650094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50094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9398148148148"/>
          <c:y val="8.3447633561933784E-2"/>
          <c:w val="0.77519652777777781"/>
          <c:h val="0.865721476897499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A0C-433A-90AF-06A5B85085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A0C-433A-90AF-06A5B85085B2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Graf_1.4!$I$13:$I$30</c:f>
              <c:strCache>
                <c:ptCount val="18"/>
                <c:pt idx="0">
                  <c:v>Paesi Bassi</c:v>
                </c:pt>
                <c:pt idx="1">
                  <c:v>Romania</c:v>
                </c:pt>
                <c:pt idx="2">
                  <c:v>Germania</c:v>
                </c:pt>
                <c:pt idx="3">
                  <c:v>Italia</c:v>
                </c:pt>
                <c:pt idx="4">
                  <c:v>Polonia</c:v>
                </c:pt>
                <c:pt idx="5">
                  <c:v>Danimarca</c:v>
                </c:pt>
                <c:pt idx="6">
                  <c:v>Irlanda</c:v>
                </c:pt>
                <c:pt idx="7">
                  <c:v>Ungheria</c:v>
                </c:pt>
                <c:pt idx="8">
                  <c:v>Croazia</c:v>
                </c:pt>
                <c:pt idx="9">
                  <c:v>Austria</c:v>
                </c:pt>
                <c:pt idx="10">
                  <c:v>Rep. Ceca</c:v>
                </c:pt>
                <c:pt idx="11">
                  <c:v>Spagna</c:v>
                </c:pt>
                <c:pt idx="12">
                  <c:v>Slovacchia</c:v>
                </c:pt>
                <c:pt idx="13">
                  <c:v>Bulgaria</c:v>
                </c:pt>
                <c:pt idx="14">
                  <c:v>Francia</c:v>
                </c:pt>
                <c:pt idx="15">
                  <c:v>Grecia</c:v>
                </c:pt>
                <c:pt idx="16">
                  <c:v>Slovenia</c:v>
                </c:pt>
                <c:pt idx="17">
                  <c:v>Belgio</c:v>
                </c:pt>
              </c:strCache>
            </c:strRef>
          </c:cat>
          <c:val>
            <c:numRef>
              <c:f>Graf_1.4!$J$13:$J$30</c:f>
              <c:numCache>
                <c:formatCode>#,##0</c:formatCode>
                <c:ptCount val="18"/>
                <c:pt idx="0">
                  <c:v>23943.759999999998</c:v>
                </c:pt>
                <c:pt idx="1">
                  <c:v>8273.9349999999995</c:v>
                </c:pt>
                <c:pt idx="2">
                  <c:v>4373.5990000000002</c:v>
                </c:pt>
                <c:pt idx="3">
                  <c:v>3931.1439999999998</c:v>
                </c:pt>
                <c:pt idx="4">
                  <c:v>3426.6559999999999</c:v>
                </c:pt>
                <c:pt idx="5">
                  <c:v>2764.4110000000001</c:v>
                </c:pt>
                <c:pt idx="6">
                  <c:v>2142.1799999999998</c:v>
                </c:pt>
                <c:pt idx="7">
                  <c:v>1328.16</c:v>
                </c:pt>
                <c:pt idx="8">
                  <c:v>851.27300000000002</c:v>
                </c:pt>
                <c:pt idx="9">
                  <c:v>769.96400000000006</c:v>
                </c:pt>
                <c:pt idx="10">
                  <c:v>172.53800000000001</c:v>
                </c:pt>
                <c:pt idx="11">
                  <c:v>116.208</c:v>
                </c:pt>
                <c:pt idx="12">
                  <c:v>103.074</c:v>
                </c:pt>
                <c:pt idx="13">
                  <c:v>32.383000000000003</c:v>
                </c:pt>
                <c:pt idx="14">
                  <c:v>14.35</c:v>
                </c:pt>
                <c:pt idx="15">
                  <c:v>9.56</c:v>
                </c:pt>
                <c:pt idx="16">
                  <c:v>4.0739999999999998</c:v>
                </c:pt>
                <c:pt idx="17">
                  <c:v>2.919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0C-433A-90AF-06A5B8508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109168"/>
        <c:axId val="1"/>
      </c:barChart>
      <c:catAx>
        <c:axId val="650109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50109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57972222222223"/>
          <c:y val="8.3447633561933784E-2"/>
          <c:w val="0.78108027777777778"/>
          <c:h val="0.885320370370370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9840-43B1-BA1D-57160ABB427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840-43B1-BA1D-57160ABB427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Graf_1.5!$I$13:$I$28</c:f>
              <c:strCache>
                <c:ptCount val="16"/>
                <c:pt idx="0">
                  <c:v>Danimarca</c:v>
                </c:pt>
                <c:pt idx="1">
                  <c:v>Italia</c:v>
                </c:pt>
                <c:pt idx="2">
                  <c:v>Romania</c:v>
                </c:pt>
                <c:pt idx="3">
                  <c:v>Germania</c:v>
                </c:pt>
                <c:pt idx="4">
                  <c:v>Ungheria</c:v>
                </c:pt>
                <c:pt idx="5">
                  <c:v>Paesi Bassi</c:v>
                </c:pt>
                <c:pt idx="6">
                  <c:v>Polonia</c:v>
                </c:pt>
                <c:pt idx="7">
                  <c:v>Francia</c:v>
                </c:pt>
                <c:pt idx="8">
                  <c:v>Croazia</c:v>
                </c:pt>
                <c:pt idx="9">
                  <c:v>Austria</c:v>
                </c:pt>
                <c:pt idx="10">
                  <c:v>Grecia</c:v>
                </c:pt>
                <c:pt idx="11">
                  <c:v>Rep. Ceca</c:v>
                </c:pt>
                <c:pt idx="12">
                  <c:v>Spagna</c:v>
                </c:pt>
                <c:pt idx="13">
                  <c:v>Lituania</c:v>
                </c:pt>
                <c:pt idx="14">
                  <c:v>Slovacchia</c:v>
                </c:pt>
                <c:pt idx="15">
                  <c:v>Slovenia</c:v>
                </c:pt>
              </c:strCache>
            </c:strRef>
          </c:cat>
          <c:val>
            <c:numRef>
              <c:f>Graf_1.5!$J$13:$J$28</c:f>
              <c:numCache>
                <c:formatCode>#,##0</c:formatCode>
                <c:ptCount val="16"/>
                <c:pt idx="0">
                  <c:v>5152.8869999999997</c:v>
                </c:pt>
                <c:pt idx="1">
                  <c:v>4708.0460000000003</c:v>
                </c:pt>
                <c:pt idx="2">
                  <c:v>3521.4169999999999</c:v>
                </c:pt>
                <c:pt idx="3">
                  <c:v>3213.252</c:v>
                </c:pt>
                <c:pt idx="4">
                  <c:v>1163.3900000000001</c:v>
                </c:pt>
                <c:pt idx="5">
                  <c:v>1145.6410000000001</c:v>
                </c:pt>
                <c:pt idx="6">
                  <c:v>1008.5410000000001</c:v>
                </c:pt>
                <c:pt idx="7">
                  <c:v>884.58699999999999</c:v>
                </c:pt>
                <c:pt idx="8">
                  <c:v>742.10500000000002</c:v>
                </c:pt>
                <c:pt idx="9">
                  <c:v>660.24699999999996</c:v>
                </c:pt>
                <c:pt idx="10">
                  <c:v>164.42</c:v>
                </c:pt>
                <c:pt idx="11">
                  <c:v>159.58500000000001</c:v>
                </c:pt>
                <c:pt idx="12">
                  <c:v>40.412999999999997</c:v>
                </c:pt>
                <c:pt idx="13">
                  <c:v>39.951000000000001</c:v>
                </c:pt>
                <c:pt idx="14">
                  <c:v>6.1379999999999999</c:v>
                </c:pt>
                <c:pt idx="15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0-43B1-BA1D-57160ABB4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16912"/>
        <c:axId val="280020440"/>
      </c:barChart>
      <c:valAx>
        <c:axId val="28002044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16912"/>
        <c:crosses val="autoZero"/>
        <c:crossBetween val="between"/>
      </c:valAx>
      <c:catAx>
        <c:axId val="280016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204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9398148148148"/>
          <c:y val="6.7565248927629024E-2"/>
          <c:w val="0.79423049236970922"/>
          <c:h val="0.911657098765432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5330-453A-96EF-59BA98E61CB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30-453A-96EF-59BA98E61CB5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Graf_1.6!$I$13:$I$38</c:f>
              <c:strCache>
                <c:ptCount val="26"/>
                <c:pt idx="0">
                  <c:v>Germania</c:v>
                </c:pt>
                <c:pt idx="1">
                  <c:v>Francia</c:v>
                </c:pt>
                <c:pt idx="2">
                  <c:v>Italia</c:v>
                </c:pt>
                <c:pt idx="3">
                  <c:v>Polonia</c:v>
                </c:pt>
                <c:pt idx="4">
                  <c:v>Svezia</c:v>
                </c:pt>
                <c:pt idx="5">
                  <c:v>Paesi Bassi</c:v>
                </c:pt>
                <c:pt idx="6">
                  <c:v>Austria</c:v>
                </c:pt>
                <c:pt idx="7">
                  <c:v>Belgio</c:v>
                </c:pt>
                <c:pt idx="8">
                  <c:v>Danimarca</c:v>
                </c:pt>
                <c:pt idx="9">
                  <c:v>Rep. Ceca</c:v>
                </c:pt>
                <c:pt idx="10">
                  <c:v>Spagna</c:v>
                </c:pt>
                <c:pt idx="11">
                  <c:v>Finlandia</c:v>
                </c:pt>
                <c:pt idx="12">
                  <c:v>Slovacchia</c:v>
                </c:pt>
                <c:pt idx="13">
                  <c:v>Portogallo</c:v>
                </c:pt>
                <c:pt idx="14">
                  <c:v>Romania</c:v>
                </c:pt>
                <c:pt idx="15">
                  <c:v>Irlanda</c:v>
                </c:pt>
                <c:pt idx="16">
                  <c:v>Ungheria</c:v>
                </c:pt>
                <c:pt idx="17">
                  <c:v>Bulgaria</c:v>
                </c:pt>
                <c:pt idx="18">
                  <c:v>Slovenia</c:v>
                </c:pt>
                <c:pt idx="19">
                  <c:v>Grecia</c:v>
                </c:pt>
                <c:pt idx="20">
                  <c:v>Lussemburgo</c:v>
                </c:pt>
                <c:pt idx="21">
                  <c:v>Estonia</c:v>
                </c:pt>
                <c:pt idx="22">
                  <c:v>Lituania</c:v>
                </c:pt>
                <c:pt idx="23">
                  <c:v>Croazia</c:v>
                </c:pt>
                <c:pt idx="24">
                  <c:v>Lettonia</c:v>
                </c:pt>
                <c:pt idx="25">
                  <c:v>Cipro</c:v>
                </c:pt>
              </c:strCache>
            </c:strRef>
          </c:cat>
          <c:val>
            <c:numRef>
              <c:f>Graf_1.6!$J$13:$J$38</c:f>
              <c:numCache>
                <c:formatCode>#,##0</c:formatCode>
                <c:ptCount val="26"/>
                <c:pt idx="0">
                  <c:v>4248.0889999999999</c:v>
                </c:pt>
                <c:pt idx="1">
                  <c:v>1736.6579999999999</c:v>
                </c:pt>
                <c:pt idx="2">
                  <c:v>1182.3309999999999</c:v>
                </c:pt>
                <c:pt idx="3">
                  <c:v>1064.78</c:v>
                </c:pt>
                <c:pt idx="4">
                  <c:v>730.98800000000006</c:v>
                </c:pt>
                <c:pt idx="5">
                  <c:v>681.02800000000002</c:v>
                </c:pt>
                <c:pt idx="6">
                  <c:v>677.44</c:v>
                </c:pt>
                <c:pt idx="7">
                  <c:v>663.34199999999998</c:v>
                </c:pt>
                <c:pt idx="8">
                  <c:v>364.49099999999999</c:v>
                </c:pt>
                <c:pt idx="9">
                  <c:v>359.44600000000003</c:v>
                </c:pt>
                <c:pt idx="10">
                  <c:v>313.31799999999998</c:v>
                </c:pt>
                <c:pt idx="11">
                  <c:v>295.858</c:v>
                </c:pt>
                <c:pt idx="12">
                  <c:v>200.03299999999999</c:v>
                </c:pt>
                <c:pt idx="13">
                  <c:v>162.11199999999999</c:v>
                </c:pt>
                <c:pt idx="14">
                  <c:v>149.11099999999999</c:v>
                </c:pt>
                <c:pt idx="15">
                  <c:v>145.31899999999999</c:v>
                </c:pt>
                <c:pt idx="16">
                  <c:v>141.922</c:v>
                </c:pt>
                <c:pt idx="17">
                  <c:v>66.527000000000001</c:v>
                </c:pt>
                <c:pt idx="18">
                  <c:v>62.033000000000001</c:v>
                </c:pt>
                <c:pt idx="19">
                  <c:v>41.978000000000002</c:v>
                </c:pt>
                <c:pt idx="20">
                  <c:v>38.094000000000001</c:v>
                </c:pt>
                <c:pt idx="21">
                  <c:v>36.067</c:v>
                </c:pt>
                <c:pt idx="22">
                  <c:v>34.799999999999997</c:v>
                </c:pt>
                <c:pt idx="23">
                  <c:v>26.963000000000001</c:v>
                </c:pt>
                <c:pt idx="24">
                  <c:v>12.01</c:v>
                </c:pt>
                <c:pt idx="25">
                  <c:v>5.1879999999999997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0-453A-96EF-59BA98E61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21224"/>
        <c:axId val="280015344"/>
      </c:barChart>
      <c:valAx>
        <c:axId val="28001534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21224"/>
        <c:crosses val="autoZero"/>
        <c:crossBetween val="between"/>
      </c:valAx>
      <c:catAx>
        <c:axId val="280021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2800153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9398148148148"/>
          <c:y val="7.3940656565656571E-2"/>
          <c:w val="0.78989560185185181"/>
          <c:h val="0.907115656565656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97-4E9F-8137-5ECE8741D881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BA97-4E9F-8137-5ECE8741D88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Graf_1.7!$I$13:$I$39</c:f>
              <c:strCache>
                <c:ptCount val="27"/>
                <c:pt idx="0">
                  <c:v>Germania</c:v>
                </c:pt>
                <c:pt idx="1">
                  <c:v>Francia</c:v>
                </c:pt>
                <c:pt idx="2">
                  <c:v>Italia</c:v>
                </c:pt>
                <c:pt idx="3">
                  <c:v>Svezia</c:v>
                </c:pt>
                <c:pt idx="4">
                  <c:v>Spagna</c:v>
                </c:pt>
                <c:pt idx="5">
                  <c:v>Finlandia</c:v>
                </c:pt>
                <c:pt idx="6">
                  <c:v>Austria</c:v>
                </c:pt>
                <c:pt idx="7">
                  <c:v>Polonia</c:v>
                </c:pt>
                <c:pt idx="8">
                  <c:v>Portogallo</c:v>
                </c:pt>
                <c:pt idx="9">
                  <c:v>Paesi Bassi</c:v>
                </c:pt>
                <c:pt idx="10">
                  <c:v>Romania</c:v>
                </c:pt>
                <c:pt idx="11">
                  <c:v>Rep. Ceca</c:v>
                </c:pt>
                <c:pt idx="12">
                  <c:v>Danimarca</c:v>
                </c:pt>
                <c:pt idx="13">
                  <c:v>Belgio</c:v>
                </c:pt>
                <c:pt idx="14">
                  <c:v>Grecia</c:v>
                </c:pt>
                <c:pt idx="15">
                  <c:v>Ungheria</c:v>
                </c:pt>
                <c:pt idx="16">
                  <c:v>Lettonia</c:v>
                </c:pt>
                <c:pt idx="17">
                  <c:v>Bulgaria</c:v>
                </c:pt>
                <c:pt idx="18">
                  <c:v>Croazia</c:v>
                </c:pt>
                <c:pt idx="19">
                  <c:v>Slovacchia</c:v>
                </c:pt>
                <c:pt idx="20">
                  <c:v>Estonia</c:v>
                </c:pt>
                <c:pt idx="21">
                  <c:v>Lituania</c:v>
                </c:pt>
                <c:pt idx="22">
                  <c:v>Irlanda</c:v>
                </c:pt>
                <c:pt idx="23">
                  <c:v>Slovenia</c:v>
                </c:pt>
                <c:pt idx="24">
                  <c:v>Cipro</c:v>
                </c:pt>
                <c:pt idx="25">
                  <c:v>Lussemburgo</c:v>
                </c:pt>
                <c:pt idx="26">
                  <c:v>Malta</c:v>
                </c:pt>
              </c:strCache>
            </c:strRef>
          </c:cat>
          <c:val>
            <c:numRef>
              <c:f>Graf_1.7!$J$13:$J$39</c:f>
              <c:numCache>
                <c:formatCode>#,##0.000</c:formatCode>
                <c:ptCount val="27"/>
                <c:pt idx="0">
                  <c:v>45839.004000000001</c:v>
                </c:pt>
                <c:pt idx="1">
                  <c:v>27297.574000000001</c:v>
                </c:pt>
                <c:pt idx="2">
                  <c:v>27088.258000000002</c:v>
                </c:pt>
                <c:pt idx="3">
                  <c:v>19943.120999999999</c:v>
                </c:pt>
                <c:pt idx="4">
                  <c:v>19293.744999999999</c:v>
                </c:pt>
                <c:pt idx="5">
                  <c:v>12095.540999999999</c:v>
                </c:pt>
                <c:pt idx="6">
                  <c:v>10247.581</c:v>
                </c:pt>
                <c:pt idx="7">
                  <c:v>9470.19</c:v>
                </c:pt>
                <c:pt idx="8">
                  <c:v>6399.018</c:v>
                </c:pt>
                <c:pt idx="9">
                  <c:v>6219.7079999999996</c:v>
                </c:pt>
                <c:pt idx="10">
                  <c:v>5811.518</c:v>
                </c:pt>
                <c:pt idx="11">
                  <c:v>4974.6970000000001</c:v>
                </c:pt>
                <c:pt idx="12">
                  <c:v>4228.1220000000003</c:v>
                </c:pt>
                <c:pt idx="13">
                  <c:v>3630.5459999999998</c:v>
                </c:pt>
                <c:pt idx="14">
                  <c:v>3063.748</c:v>
                </c:pt>
                <c:pt idx="15">
                  <c:v>3052.7660000000001</c:v>
                </c:pt>
                <c:pt idx="16">
                  <c:v>2813.0590000000002</c:v>
                </c:pt>
                <c:pt idx="17">
                  <c:v>2551.2260000000001</c:v>
                </c:pt>
                <c:pt idx="18">
                  <c:v>2280.0279999999998</c:v>
                </c:pt>
                <c:pt idx="19">
                  <c:v>2227.223</c:v>
                </c:pt>
                <c:pt idx="20">
                  <c:v>1865.3879999999999</c:v>
                </c:pt>
                <c:pt idx="21">
                  <c:v>1654.3720000000001</c:v>
                </c:pt>
                <c:pt idx="22">
                  <c:v>1456.7619999999999</c:v>
                </c:pt>
                <c:pt idx="23">
                  <c:v>1045.539</c:v>
                </c:pt>
                <c:pt idx="24">
                  <c:v>203.18899999999999</c:v>
                </c:pt>
                <c:pt idx="25">
                  <c:v>194.27099999999999</c:v>
                </c:pt>
                <c:pt idx="26">
                  <c:v>38.043999999999997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97-4E9F-8137-5ECE8741D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16128"/>
        <c:axId val="280021616"/>
      </c:barChart>
      <c:valAx>
        <c:axId val="28002161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16128"/>
        <c:crosses val="autoZero"/>
        <c:crossBetween val="between"/>
        <c:majorUnit val="10000"/>
        <c:minorUnit val="5000"/>
      </c:valAx>
      <c:catAx>
        <c:axId val="280016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216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03972701531402E-2"/>
          <c:y val="4.535714285714286E-2"/>
          <c:w val="0.88862012127493695"/>
          <c:h val="0.71044222995336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Graf_1.8!$B$10</c:f>
              <c:strCache>
                <c:ptCount val="1"/>
                <c:pt idx="0">
                  <c:v>Superficie forestale totale (Migliaia di ettari) -
FAO - FE - 2015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745-4679-A97E-B15ADF5F4843}"/>
              </c:ext>
            </c:extLst>
          </c:dPt>
          <c:cat>
            <c:strRef>
              <c:f>Graf_1.8!$A$11:$A$37</c:f>
              <c:strCache>
                <c:ptCount val="27"/>
                <c:pt idx="0">
                  <c:v>Svezia</c:v>
                </c:pt>
                <c:pt idx="1">
                  <c:v>Finlandia</c:v>
                </c:pt>
                <c:pt idx="2">
                  <c:v>Spagna</c:v>
                </c:pt>
                <c:pt idx="3">
                  <c:v>Francia</c:v>
                </c:pt>
                <c:pt idx="4">
                  <c:v>Germania</c:v>
                </c:pt>
                <c:pt idx="5">
                  <c:v>Polonia</c:v>
                </c:pt>
                <c:pt idx="6">
                  <c:v>Italia</c:v>
                </c:pt>
                <c:pt idx="7">
                  <c:v>Romania</c:v>
                </c:pt>
                <c:pt idx="8">
                  <c:v>Grecia</c:v>
                </c:pt>
                <c:pt idx="9">
                  <c:v>Austria</c:v>
                </c:pt>
                <c:pt idx="10">
                  <c:v>Bulgaria</c:v>
                </c:pt>
                <c:pt idx="11">
                  <c:v>Lettonia</c:v>
                </c:pt>
                <c:pt idx="12">
                  <c:v>Portogallo</c:v>
                </c:pt>
                <c:pt idx="13">
                  <c:v>Rep. Ceca</c:v>
                </c:pt>
                <c:pt idx="14">
                  <c:v>Estonia</c:v>
                </c:pt>
                <c:pt idx="15">
                  <c:v>Lituania</c:v>
                </c:pt>
                <c:pt idx="16">
                  <c:v>Ungheria</c:v>
                </c:pt>
                <c:pt idx="17">
                  <c:v>Slovacchia</c:v>
                </c:pt>
                <c:pt idx="18">
                  <c:v>Croazia</c:v>
                </c:pt>
                <c:pt idx="19">
                  <c:v>Slovenia</c:v>
                </c:pt>
                <c:pt idx="20">
                  <c:v>Irlanda</c:v>
                </c:pt>
                <c:pt idx="21">
                  <c:v>Belgio</c:v>
                </c:pt>
                <c:pt idx="22">
                  <c:v>Danimarca</c:v>
                </c:pt>
                <c:pt idx="23">
                  <c:v>Paesi Bassi</c:v>
                </c:pt>
                <c:pt idx="24">
                  <c:v>Cipro</c:v>
                </c:pt>
                <c:pt idx="25">
                  <c:v>Lussemburgo</c:v>
                </c:pt>
                <c:pt idx="26">
                  <c:v>Malta</c:v>
                </c:pt>
              </c:strCache>
            </c:strRef>
          </c:cat>
          <c:val>
            <c:numRef>
              <c:f>Graf_1.8!$B$11:$B$37</c:f>
              <c:numCache>
                <c:formatCode>#,##0.0</c:formatCode>
                <c:ptCount val="27"/>
                <c:pt idx="0">
                  <c:v>28073</c:v>
                </c:pt>
                <c:pt idx="1">
                  <c:v>22218</c:v>
                </c:pt>
                <c:pt idx="2">
                  <c:v>18417.87</c:v>
                </c:pt>
                <c:pt idx="3">
                  <c:v>16989</c:v>
                </c:pt>
                <c:pt idx="4">
                  <c:v>11419</c:v>
                </c:pt>
                <c:pt idx="5">
                  <c:v>9435</c:v>
                </c:pt>
                <c:pt idx="6">
                  <c:v>9297</c:v>
                </c:pt>
                <c:pt idx="7">
                  <c:v>6861</c:v>
                </c:pt>
                <c:pt idx="8">
                  <c:v>3903</c:v>
                </c:pt>
                <c:pt idx="9">
                  <c:v>3869</c:v>
                </c:pt>
                <c:pt idx="10">
                  <c:v>3823</c:v>
                </c:pt>
                <c:pt idx="11">
                  <c:v>3356</c:v>
                </c:pt>
                <c:pt idx="12">
                  <c:v>3182.1</c:v>
                </c:pt>
                <c:pt idx="13">
                  <c:v>2667.41</c:v>
                </c:pt>
                <c:pt idx="14">
                  <c:v>2231.9499999999998</c:v>
                </c:pt>
                <c:pt idx="15">
                  <c:v>2180</c:v>
                </c:pt>
                <c:pt idx="16">
                  <c:v>2069.13</c:v>
                </c:pt>
                <c:pt idx="17">
                  <c:v>1940</c:v>
                </c:pt>
                <c:pt idx="18">
                  <c:v>1922</c:v>
                </c:pt>
                <c:pt idx="19">
                  <c:v>1248</c:v>
                </c:pt>
                <c:pt idx="20">
                  <c:v>754.02</c:v>
                </c:pt>
                <c:pt idx="21">
                  <c:v>683.4</c:v>
                </c:pt>
                <c:pt idx="22">
                  <c:v>612.23</c:v>
                </c:pt>
                <c:pt idx="23">
                  <c:v>376</c:v>
                </c:pt>
                <c:pt idx="24">
                  <c:v>172.7</c:v>
                </c:pt>
                <c:pt idx="25">
                  <c:v>86.75</c:v>
                </c:pt>
                <c:pt idx="26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45-4679-A97E-B15ADF5F4843}"/>
            </c:ext>
          </c:extLst>
        </c:ser>
        <c:ser>
          <c:idx val="1"/>
          <c:order val="1"/>
          <c:tx>
            <c:strRef>
              <c:f>Graf_1.8!$C$10</c:f>
              <c:strCache>
                <c:ptCount val="1"/>
                <c:pt idx="0">
                  <c:v>Produzione primaria di biocombustibili solidi 
(Migliaia tep). Anno 2019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745-4679-A97E-B15ADF5F4843}"/>
              </c:ext>
            </c:extLst>
          </c:dPt>
          <c:cat>
            <c:strRef>
              <c:f>Graf_1.8!$A$11:$A$37</c:f>
              <c:strCache>
                <c:ptCount val="27"/>
                <c:pt idx="0">
                  <c:v>Svezia</c:v>
                </c:pt>
                <c:pt idx="1">
                  <c:v>Finlandia</c:v>
                </c:pt>
                <c:pt idx="2">
                  <c:v>Spagna</c:v>
                </c:pt>
                <c:pt idx="3">
                  <c:v>Francia</c:v>
                </c:pt>
                <c:pt idx="4">
                  <c:v>Germania</c:v>
                </c:pt>
                <c:pt idx="5">
                  <c:v>Polonia</c:v>
                </c:pt>
                <c:pt idx="6">
                  <c:v>Italia</c:v>
                </c:pt>
                <c:pt idx="7">
                  <c:v>Romania</c:v>
                </c:pt>
                <c:pt idx="8">
                  <c:v>Grecia</c:v>
                </c:pt>
                <c:pt idx="9">
                  <c:v>Austria</c:v>
                </c:pt>
                <c:pt idx="10">
                  <c:v>Bulgaria</c:v>
                </c:pt>
                <c:pt idx="11">
                  <c:v>Lettonia</c:v>
                </c:pt>
                <c:pt idx="12">
                  <c:v>Portogallo</c:v>
                </c:pt>
                <c:pt idx="13">
                  <c:v>Rep. Ceca</c:v>
                </c:pt>
                <c:pt idx="14">
                  <c:v>Estonia</c:v>
                </c:pt>
                <c:pt idx="15">
                  <c:v>Lituania</c:v>
                </c:pt>
                <c:pt idx="16">
                  <c:v>Ungheria</c:v>
                </c:pt>
                <c:pt idx="17">
                  <c:v>Slovacchia</c:v>
                </c:pt>
                <c:pt idx="18">
                  <c:v>Croazia</c:v>
                </c:pt>
                <c:pt idx="19">
                  <c:v>Slovenia</c:v>
                </c:pt>
                <c:pt idx="20">
                  <c:v>Irlanda</c:v>
                </c:pt>
                <c:pt idx="21">
                  <c:v>Belgio</c:v>
                </c:pt>
                <c:pt idx="22">
                  <c:v>Danimarca</c:v>
                </c:pt>
                <c:pt idx="23">
                  <c:v>Paesi Bassi</c:v>
                </c:pt>
                <c:pt idx="24">
                  <c:v>Cipro</c:v>
                </c:pt>
                <c:pt idx="25">
                  <c:v>Lussemburgo</c:v>
                </c:pt>
                <c:pt idx="26">
                  <c:v>Malta</c:v>
                </c:pt>
              </c:strCache>
            </c:strRef>
          </c:cat>
          <c:val>
            <c:numRef>
              <c:f>Graf_1.8!$C$11:$C$37</c:f>
              <c:numCache>
                <c:formatCode>#,##0.000</c:formatCode>
                <c:ptCount val="27"/>
                <c:pt idx="0">
                  <c:v>9457.5810000000001</c:v>
                </c:pt>
                <c:pt idx="1">
                  <c:v>8949.15</c:v>
                </c:pt>
                <c:pt idx="2">
                  <c:v>5527.7780000000002</c:v>
                </c:pt>
                <c:pt idx="3">
                  <c:v>10194.325000000001</c:v>
                </c:pt>
                <c:pt idx="4">
                  <c:v>12786.281000000001</c:v>
                </c:pt>
                <c:pt idx="5">
                  <c:v>6208.3850000000002</c:v>
                </c:pt>
                <c:pt idx="6">
                  <c:v>7261.6180000000004</c:v>
                </c:pt>
                <c:pt idx="7">
                  <c:v>3456.0949999999998</c:v>
                </c:pt>
                <c:pt idx="8">
                  <c:v>770.92499999999995</c:v>
                </c:pt>
                <c:pt idx="9">
                  <c:v>4620.9650000000001</c:v>
                </c:pt>
                <c:pt idx="10">
                  <c:v>1620.4459999999999</c:v>
                </c:pt>
                <c:pt idx="11">
                  <c:v>2454.9850000000001</c:v>
                </c:pt>
                <c:pt idx="12">
                  <c:v>2829.5479999999998</c:v>
                </c:pt>
                <c:pt idx="13">
                  <c:v>3369.9340000000002</c:v>
                </c:pt>
                <c:pt idx="14">
                  <c:v>1763.1130000000001</c:v>
                </c:pt>
                <c:pt idx="15">
                  <c:v>1246.847</c:v>
                </c:pt>
                <c:pt idx="16">
                  <c:v>2052.0210000000002</c:v>
                </c:pt>
                <c:pt idx="17">
                  <c:v>1398.729</c:v>
                </c:pt>
                <c:pt idx="18">
                  <c:v>1487.0070000000001</c:v>
                </c:pt>
                <c:pt idx="19">
                  <c:v>546.54600000000005</c:v>
                </c:pt>
                <c:pt idx="20">
                  <c:v>236.886</c:v>
                </c:pt>
                <c:pt idx="21">
                  <c:v>1198.116</c:v>
                </c:pt>
                <c:pt idx="22">
                  <c:v>1554.354</c:v>
                </c:pt>
                <c:pt idx="23">
                  <c:v>1440.05</c:v>
                </c:pt>
                <c:pt idx="24">
                  <c:v>24.95</c:v>
                </c:pt>
                <c:pt idx="25">
                  <c:v>113.703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45-4679-A97E-B15ADF5F4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314688"/>
        <c:axId val="1"/>
      </c:barChart>
      <c:catAx>
        <c:axId val="50831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 sz="1000"/>
                  <a:t>Migliaia di ha</a:t>
                </a:r>
                <a:r>
                  <a:rPr lang="it-IT" sz="1000" baseline="0"/>
                  <a:t>  e Migliaia di tep</a:t>
                </a:r>
                <a:endParaRPr lang="it-IT" sz="1000"/>
              </a:p>
            </c:rich>
          </c:tx>
          <c:layout>
            <c:manualLayout>
              <c:xMode val="edge"/>
              <c:yMode val="edge"/>
              <c:x val="0"/>
              <c:y val="0.1328465870284973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50831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3680524470523658"/>
          <c:y val="4.8763809466782437E-2"/>
          <c:w val="0.34053629894201376"/>
          <c:h val="0.2900931109847010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12</xdr:row>
      <xdr:rowOff>66675</xdr:rowOff>
    </xdr:from>
    <xdr:to>
      <xdr:col>26</xdr:col>
      <xdr:colOff>307800</xdr:colOff>
      <xdr:row>26</xdr:row>
      <xdr:rowOff>43500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72751EE-E1C3-481A-AA77-1E34BA78F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180975</xdr:rowOff>
    </xdr:from>
    <xdr:to>
      <xdr:col>17</xdr:col>
      <xdr:colOff>180975</xdr:colOff>
      <xdr:row>28</xdr:row>
      <xdr:rowOff>95250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16</xdr:col>
      <xdr:colOff>171450</xdr:colOff>
      <xdr:row>24</xdr:row>
      <xdr:rowOff>171450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16</xdr:col>
      <xdr:colOff>171450</xdr:colOff>
      <xdr:row>26</xdr:row>
      <xdr:rowOff>161925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16</xdr:col>
      <xdr:colOff>171000</xdr:colOff>
      <xdr:row>24</xdr:row>
      <xdr:rowOff>167325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87C919D-2FFB-4FB7-96DC-0D16285E3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</xdr:row>
      <xdr:rowOff>0</xdr:rowOff>
    </xdr:from>
    <xdr:to>
      <xdr:col>17</xdr:col>
      <xdr:colOff>171000</xdr:colOff>
      <xdr:row>28</xdr:row>
      <xdr:rowOff>163425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EEA2B5-6463-46C1-89B8-4E7FF2094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17</xdr:col>
      <xdr:colOff>205200</xdr:colOff>
      <xdr:row>32</xdr:row>
      <xdr:rowOff>123525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2FC7A2C-CD09-4C1A-B11E-A430E7759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2987</xdr:colOff>
      <xdr:row>12</xdr:row>
      <xdr:rowOff>0</xdr:rowOff>
    </xdr:from>
    <xdr:to>
      <xdr:col>13</xdr:col>
      <xdr:colOff>475878</xdr:colOff>
      <xdr:row>25</xdr:row>
      <xdr:rowOff>151174</xdr:rowOff>
    </xdr:to>
    <xdr:graphicFrame macro="">
      <xdr:nvGraphicFramePr>
        <xdr:cNvPr id="2" name="Grafico 5">
          <a:extLst>
            <a:ext uri="{FF2B5EF4-FFF2-40B4-BE49-F238E27FC236}">
              <a16:creationId xmlns:a16="http://schemas.microsoft.com/office/drawing/2014/main" id="{BDE86F04-5048-43A4-8A04-3A558F5C0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Energia/2021/Eurostat/1_Produz_primaria_per_fonte_Paese_2019_nrg_bal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Energia/2021/Eurostat/1_Superfici-forestali_Biomas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1.2"/>
      <sheetName val="Graf_1.3"/>
      <sheetName val="Graf_1.4"/>
      <sheetName val="Graf_1.5"/>
      <sheetName val="Graf_1.6"/>
      <sheetName val="Graf_1.7"/>
      <sheetName val="di cui legna"/>
    </sheetNames>
    <sheetDataSet>
      <sheetData sheetId="0">
        <row r="13">
          <cell r="I13" t="str">
            <v>Francia</v>
          </cell>
          <cell r="J13">
            <v>103987</v>
          </cell>
        </row>
        <row r="14">
          <cell r="I14" t="str">
            <v>Germania</v>
          </cell>
          <cell r="J14">
            <v>19332</v>
          </cell>
        </row>
        <row r="15">
          <cell r="I15" t="str">
            <v>Svezia</v>
          </cell>
          <cell r="J15">
            <v>16239</v>
          </cell>
        </row>
        <row r="16">
          <cell r="I16" t="str">
            <v>Spagna</v>
          </cell>
          <cell r="J16">
            <v>15218</v>
          </cell>
        </row>
        <row r="17">
          <cell r="I17" t="str">
            <v>Belgio</v>
          </cell>
          <cell r="J17">
            <v>11340.477000000001</v>
          </cell>
        </row>
        <row r="18">
          <cell r="I18" t="str">
            <v>Rep. Ceca</v>
          </cell>
          <cell r="J18">
            <v>7548.2039999999997</v>
          </cell>
        </row>
        <row r="19">
          <cell r="I19" t="str">
            <v>Finlandia</v>
          </cell>
          <cell r="J19">
            <v>5675.9</v>
          </cell>
        </row>
        <row r="20">
          <cell r="I20" t="str">
            <v>Bulgaria</v>
          </cell>
          <cell r="J20">
            <v>4301.7619999999997</v>
          </cell>
        </row>
        <row r="21">
          <cell r="I21" t="str">
            <v>Ungheria</v>
          </cell>
          <cell r="J21">
            <v>4106</v>
          </cell>
        </row>
        <row r="22">
          <cell r="I22" t="str">
            <v>Slovacchia</v>
          </cell>
          <cell r="J22">
            <v>4048</v>
          </cell>
        </row>
        <row r="23">
          <cell r="I23" t="str">
            <v>Romania</v>
          </cell>
          <cell r="J23">
            <v>2846</v>
          </cell>
        </row>
        <row r="24">
          <cell r="I24" t="str">
            <v>Slovenia</v>
          </cell>
          <cell r="J24">
            <v>1375.2</v>
          </cell>
        </row>
        <row r="25">
          <cell r="I25" t="str">
            <v>Paesi Bassi</v>
          </cell>
          <cell r="J25">
            <v>910.31</v>
          </cell>
        </row>
      </sheetData>
      <sheetData sheetId="1">
        <row r="13">
          <cell r="I13" t="str">
            <v>Polonia</v>
          </cell>
          <cell r="J13">
            <v>44352.608</v>
          </cell>
        </row>
        <row r="14">
          <cell r="I14" t="str">
            <v>Germania</v>
          </cell>
          <cell r="J14">
            <v>28420.273000000001</v>
          </cell>
        </row>
        <row r="15">
          <cell r="I15" t="str">
            <v>Rep. Ceca</v>
          </cell>
          <cell r="J15">
            <v>13361.213</v>
          </cell>
        </row>
        <row r="16">
          <cell r="I16" t="str">
            <v>Bulgaria</v>
          </cell>
          <cell r="J16">
            <v>4676.1369999999997</v>
          </cell>
        </row>
        <row r="17">
          <cell r="I17" t="str">
            <v>Romania</v>
          </cell>
          <cell r="J17">
            <v>3927.7370000000001</v>
          </cell>
        </row>
        <row r="18">
          <cell r="I18" t="str">
            <v>Grecia</v>
          </cell>
          <cell r="J18">
            <v>3087.4859999999999</v>
          </cell>
        </row>
        <row r="19">
          <cell r="I19" t="str">
            <v>Ungheria</v>
          </cell>
          <cell r="J19">
            <v>993.49199999999996</v>
          </cell>
        </row>
        <row r="20">
          <cell r="I20" t="str">
            <v>Slovenia</v>
          </cell>
          <cell r="J20">
            <v>891.31899999999996</v>
          </cell>
        </row>
        <row r="21">
          <cell r="I21" t="str">
            <v>Slovacchia</v>
          </cell>
          <cell r="J21">
            <v>355.50799999999998</v>
          </cell>
        </row>
      </sheetData>
      <sheetData sheetId="2">
        <row r="13">
          <cell r="I13" t="str">
            <v>Paesi Bassi</v>
          </cell>
          <cell r="J13">
            <v>23943.759999999998</v>
          </cell>
        </row>
        <row r="14">
          <cell r="I14" t="str">
            <v>Romania</v>
          </cell>
          <cell r="J14">
            <v>8273.9349999999995</v>
          </cell>
        </row>
        <row r="15">
          <cell r="I15" t="str">
            <v>Germania</v>
          </cell>
          <cell r="J15">
            <v>4373.5990000000002</v>
          </cell>
        </row>
        <row r="16">
          <cell r="I16" t="str">
            <v>Italia</v>
          </cell>
          <cell r="J16">
            <v>3931.1439999999998</v>
          </cell>
        </row>
        <row r="17">
          <cell r="I17" t="str">
            <v>Polonia</v>
          </cell>
          <cell r="J17">
            <v>3426.6559999999999</v>
          </cell>
        </row>
        <row r="18">
          <cell r="I18" t="str">
            <v>Danimarca</v>
          </cell>
          <cell r="J18">
            <v>2764.4110000000001</v>
          </cell>
        </row>
        <row r="19">
          <cell r="I19" t="str">
            <v>Irlanda</v>
          </cell>
          <cell r="J19">
            <v>2142.1799999999998</v>
          </cell>
        </row>
        <row r="20">
          <cell r="I20" t="str">
            <v>Ungheria</v>
          </cell>
          <cell r="J20">
            <v>1328.16</v>
          </cell>
        </row>
        <row r="21">
          <cell r="I21" t="str">
            <v>Croazia</v>
          </cell>
          <cell r="J21">
            <v>851.27300000000002</v>
          </cell>
        </row>
        <row r="22">
          <cell r="I22" t="str">
            <v>Austria</v>
          </cell>
          <cell r="J22">
            <v>769.96400000000006</v>
          </cell>
        </row>
        <row r="23">
          <cell r="I23" t="str">
            <v>Rep. Ceca</v>
          </cell>
          <cell r="J23">
            <v>172.53800000000001</v>
          </cell>
        </row>
        <row r="24">
          <cell r="I24" t="str">
            <v>Spagna</v>
          </cell>
          <cell r="J24">
            <v>116.208</v>
          </cell>
        </row>
        <row r="25">
          <cell r="I25" t="str">
            <v>Slovacchia</v>
          </cell>
          <cell r="J25">
            <v>103.074</v>
          </cell>
        </row>
        <row r="26">
          <cell r="I26" t="str">
            <v>Bulgaria</v>
          </cell>
          <cell r="J26">
            <v>32.383000000000003</v>
          </cell>
        </row>
        <row r="27">
          <cell r="I27" t="str">
            <v>Francia</v>
          </cell>
          <cell r="J27">
            <v>14.35</v>
          </cell>
        </row>
        <row r="28">
          <cell r="I28" t="str">
            <v>Grecia</v>
          </cell>
          <cell r="J28">
            <v>9.56</v>
          </cell>
        </row>
        <row r="29">
          <cell r="I29" t="str">
            <v>Slovenia</v>
          </cell>
          <cell r="J29">
            <v>4.0739999999999998</v>
          </cell>
        </row>
        <row r="30">
          <cell r="I30" t="str">
            <v>Belgio</v>
          </cell>
          <cell r="J30">
            <v>2.919</v>
          </cell>
        </row>
      </sheetData>
      <sheetData sheetId="3">
        <row r="13">
          <cell r="I13" t="str">
            <v>Danimarca</v>
          </cell>
          <cell r="J13">
            <v>5152.8869999999997</v>
          </cell>
        </row>
        <row r="14">
          <cell r="I14" t="str">
            <v>Italia</v>
          </cell>
          <cell r="J14">
            <v>4708.0460000000003</v>
          </cell>
        </row>
        <row r="15">
          <cell r="I15" t="str">
            <v>Romania</v>
          </cell>
          <cell r="J15">
            <v>3521.4169999999999</v>
          </cell>
        </row>
        <row r="16">
          <cell r="I16" t="str">
            <v>Germania</v>
          </cell>
          <cell r="J16">
            <v>3213.252</v>
          </cell>
        </row>
        <row r="17">
          <cell r="I17" t="str">
            <v>Ungheria</v>
          </cell>
          <cell r="J17">
            <v>1163.3900000000001</v>
          </cell>
        </row>
        <row r="18">
          <cell r="I18" t="str">
            <v>Paesi Bassi</v>
          </cell>
          <cell r="J18">
            <v>1145.6410000000001</v>
          </cell>
        </row>
        <row r="19">
          <cell r="I19" t="str">
            <v>Polonia</v>
          </cell>
          <cell r="J19">
            <v>1008.5410000000001</v>
          </cell>
        </row>
        <row r="20">
          <cell r="I20" t="str">
            <v>Francia</v>
          </cell>
          <cell r="J20">
            <v>884.58699999999999</v>
          </cell>
        </row>
        <row r="21">
          <cell r="I21" t="str">
            <v>Croazia</v>
          </cell>
          <cell r="J21">
            <v>742.10500000000002</v>
          </cell>
        </row>
        <row r="22">
          <cell r="I22" t="str">
            <v>Austria</v>
          </cell>
          <cell r="J22">
            <v>660.24699999999996</v>
          </cell>
        </row>
        <row r="23">
          <cell r="I23" t="str">
            <v>Grecia</v>
          </cell>
          <cell r="J23">
            <v>164.42</v>
          </cell>
        </row>
        <row r="24">
          <cell r="I24" t="str">
            <v>Rep. Ceca</v>
          </cell>
          <cell r="J24">
            <v>159.58500000000001</v>
          </cell>
        </row>
        <row r="25">
          <cell r="I25" t="str">
            <v>Spagna</v>
          </cell>
          <cell r="J25">
            <v>40.412999999999997</v>
          </cell>
        </row>
        <row r="26">
          <cell r="I26" t="str">
            <v>Lituania</v>
          </cell>
          <cell r="J26">
            <v>39.951000000000001</v>
          </cell>
        </row>
        <row r="27">
          <cell r="I27" t="str">
            <v>Slovacchia</v>
          </cell>
          <cell r="J27">
            <v>6.1379999999999999</v>
          </cell>
        </row>
        <row r="28">
          <cell r="I28" t="str">
            <v>Slovenia</v>
          </cell>
          <cell r="J28">
            <v>0.53</v>
          </cell>
        </row>
      </sheetData>
      <sheetData sheetId="4">
        <row r="13">
          <cell r="I13" t="str">
            <v>Germania</v>
          </cell>
          <cell r="J13">
            <v>4248.0889999999999</v>
          </cell>
        </row>
        <row r="14">
          <cell r="I14" t="str">
            <v>Francia</v>
          </cell>
          <cell r="J14">
            <v>1736.6579999999999</v>
          </cell>
        </row>
        <row r="15">
          <cell r="I15" t="str">
            <v>Italia</v>
          </cell>
          <cell r="J15">
            <v>1182.3309999999999</v>
          </cell>
        </row>
        <row r="16">
          <cell r="I16" t="str">
            <v>Polonia</v>
          </cell>
          <cell r="J16">
            <v>1064.78</v>
          </cell>
        </row>
        <row r="17">
          <cell r="I17" t="str">
            <v>Svezia</v>
          </cell>
          <cell r="J17">
            <v>730.98800000000006</v>
          </cell>
        </row>
        <row r="18">
          <cell r="I18" t="str">
            <v>Paesi Bassi</v>
          </cell>
          <cell r="J18">
            <v>681.02800000000002</v>
          </cell>
        </row>
        <row r="19">
          <cell r="I19" t="str">
            <v>Austria</v>
          </cell>
          <cell r="J19">
            <v>677.44</v>
          </cell>
        </row>
        <row r="20">
          <cell r="I20" t="str">
            <v>Belgio</v>
          </cell>
          <cell r="J20">
            <v>663.34199999999998</v>
          </cell>
        </row>
        <row r="21">
          <cell r="I21" t="str">
            <v>Danimarca</v>
          </cell>
          <cell r="J21">
            <v>364.49099999999999</v>
          </cell>
        </row>
        <row r="22">
          <cell r="I22" t="str">
            <v>Rep. Ceca</v>
          </cell>
          <cell r="J22">
            <v>359.44600000000003</v>
          </cell>
        </row>
        <row r="23">
          <cell r="I23" t="str">
            <v>Spagna</v>
          </cell>
          <cell r="J23">
            <v>313.31799999999998</v>
          </cell>
        </row>
        <row r="24">
          <cell r="I24" t="str">
            <v>Finlandia</v>
          </cell>
          <cell r="J24">
            <v>295.858</v>
          </cell>
        </row>
        <row r="25">
          <cell r="I25" t="str">
            <v>Slovacchia</v>
          </cell>
          <cell r="J25">
            <v>200.03299999999999</v>
          </cell>
        </row>
        <row r="26">
          <cell r="I26" t="str">
            <v>Portogallo</v>
          </cell>
          <cell r="J26">
            <v>162.11199999999999</v>
          </cell>
        </row>
        <row r="27">
          <cell r="I27" t="str">
            <v>Romania</v>
          </cell>
          <cell r="J27">
            <v>149.11099999999999</v>
          </cell>
        </row>
        <row r="28">
          <cell r="I28" t="str">
            <v>Irlanda</v>
          </cell>
          <cell r="J28">
            <v>145.31899999999999</v>
          </cell>
        </row>
        <row r="29">
          <cell r="I29" t="str">
            <v>Ungheria</v>
          </cell>
          <cell r="J29">
            <v>141.922</v>
          </cell>
        </row>
        <row r="30">
          <cell r="I30" t="str">
            <v>Bulgaria</v>
          </cell>
          <cell r="J30">
            <v>66.527000000000001</v>
          </cell>
        </row>
        <row r="31">
          <cell r="I31" t="str">
            <v>Slovenia</v>
          </cell>
          <cell r="J31">
            <v>62.033000000000001</v>
          </cell>
        </row>
        <row r="32">
          <cell r="I32" t="str">
            <v>Grecia</v>
          </cell>
          <cell r="J32">
            <v>41.978000000000002</v>
          </cell>
        </row>
        <row r="33">
          <cell r="I33" t="str">
            <v>Lussemburgo</v>
          </cell>
          <cell r="J33">
            <v>38.094000000000001</v>
          </cell>
        </row>
        <row r="34">
          <cell r="I34" t="str">
            <v>Estonia</v>
          </cell>
          <cell r="J34">
            <v>36.067</v>
          </cell>
        </row>
        <row r="35">
          <cell r="I35" t="str">
            <v>Lituania</v>
          </cell>
          <cell r="J35">
            <v>34.799999999999997</v>
          </cell>
        </row>
        <row r="36">
          <cell r="I36" t="str">
            <v>Croazia</v>
          </cell>
          <cell r="J36">
            <v>26.963000000000001</v>
          </cell>
        </row>
        <row r="37">
          <cell r="I37" t="str">
            <v>Lettonia</v>
          </cell>
          <cell r="J37">
            <v>12.01</v>
          </cell>
        </row>
        <row r="38">
          <cell r="I38" t="str">
            <v>Cipro</v>
          </cell>
          <cell r="J38">
            <v>5.1879999999999997</v>
          </cell>
        </row>
      </sheetData>
      <sheetData sheetId="5">
        <row r="13">
          <cell r="I13" t="str">
            <v>Germania</v>
          </cell>
          <cell r="J13">
            <v>45839.004000000001</v>
          </cell>
        </row>
        <row r="14">
          <cell r="I14" t="str">
            <v>Francia</v>
          </cell>
          <cell r="J14">
            <v>27297.574000000001</v>
          </cell>
        </row>
        <row r="15">
          <cell r="I15" t="str">
            <v>Italia</v>
          </cell>
          <cell r="J15">
            <v>27088.258000000002</v>
          </cell>
        </row>
        <row r="16">
          <cell r="I16" t="str">
            <v>Svezia</v>
          </cell>
          <cell r="J16">
            <v>19943.120999999999</v>
          </cell>
        </row>
        <row r="17">
          <cell r="I17" t="str">
            <v>Spagna</v>
          </cell>
          <cell r="J17">
            <v>19293.744999999999</v>
          </cell>
        </row>
        <row r="18">
          <cell r="I18" t="str">
            <v>Finlandia</v>
          </cell>
          <cell r="J18">
            <v>12095.540999999999</v>
          </cell>
        </row>
        <row r="19">
          <cell r="I19" t="str">
            <v>Austria</v>
          </cell>
          <cell r="J19">
            <v>10247.581</v>
          </cell>
        </row>
        <row r="20">
          <cell r="I20" t="str">
            <v>Polonia</v>
          </cell>
          <cell r="J20">
            <v>9470.19</v>
          </cell>
        </row>
        <row r="21">
          <cell r="I21" t="str">
            <v>Portogallo</v>
          </cell>
          <cell r="J21">
            <v>6399.018</v>
          </cell>
        </row>
        <row r="22">
          <cell r="I22" t="str">
            <v>Paesi Bassi</v>
          </cell>
          <cell r="J22">
            <v>6219.7079999999996</v>
          </cell>
        </row>
        <row r="23">
          <cell r="I23" t="str">
            <v>Romania</v>
          </cell>
          <cell r="J23">
            <v>5811.518</v>
          </cell>
        </row>
        <row r="24">
          <cell r="I24" t="str">
            <v>Rep. Ceca</v>
          </cell>
          <cell r="J24">
            <v>4974.6970000000001</v>
          </cell>
        </row>
        <row r="25">
          <cell r="I25" t="str">
            <v>Danimarca</v>
          </cell>
          <cell r="J25">
            <v>4228.1220000000003</v>
          </cell>
        </row>
        <row r="26">
          <cell r="I26" t="str">
            <v>Belgio</v>
          </cell>
          <cell r="J26">
            <v>3630.5459999999998</v>
          </cell>
        </row>
        <row r="27">
          <cell r="I27" t="str">
            <v>Grecia</v>
          </cell>
          <cell r="J27">
            <v>3063.748</v>
          </cell>
        </row>
        <row r="28">
          <cell r="I28" t="str">
            <v>Ungheria</v>
          </cell>
          <cell r="J28">
            <v>3052.7660000000001</v>
          </cell>
        </row>
        <row r="29">
          <cell r="I29" t="str">
            <v>Lettonia</v>
          </cell>
          <cell r="J29">
            <v>2813.0590000000002</v>
          </cell>
        </row>
        <row r="30">
          <cell r="I30" t="str">
            <v>Bulgaria</v>
          </cell>
          <cell r="J30">
            <v>2551.2260000000001</v>
          </cell>
        </row>
        <row r="31">
          <cell r="I31" t="str">
            <v>Croazia</v>
          </cell>
          <cell r="J31">
            <v>2280.0279999999998</v>
          </cell>
        </row>
        <row r="32">
          <cell r="I32" t="str">
            <v>Slovacchia</v>
          </cell>
          <cell r="J32">
            <v>2227.223</v>
          </cell>
        </row>
        <row r="33">
          <cell r="I33" t="str">
            <v>Estonia</v>
          </cell>
          <cell r="J33">
            <v>1865.3879999999999</v>
          </cell>
        </row>
        <row r="34">
          <cell r="I34" t="str">
            <v>Lituania</v>
          </cell>
          <cell r="J34">
            <v>1654.3720000000001</v>
          </cell>
        </row>
        <row r="35">
          <cell r="I35" t="str">
            <v>Irlanda</v>
          </cell>
          <cell r="J35">
            <v>1456.7619999999999</v>
          </cell>
        </row>
        <row r="36">
          <cell r="I36" t="str">
            <v>Slovenia</v>
          </cell>
          <cell r="J36">
            <v>1045.539</v>
          </cell>
        </row>
        <row r="37">
          <cell r="I37" t="str">
            <v>Cipro</v>
          </cell>
          <cell r="J37">
            <v>203.18899999999999</v>
          </cell>
        </row>
        <row r="38">
          <cell r="I38" t="str">
            <v>Lussemburgo</v>
          </cell>
          <cell r="J38">
            <v>194.27099999999999</v>
          </cell>
        </row>
        <row r="39">
          <cell r="I39" t="str">
            <v>Malta</v>
          </cell>
          <cell r="J39">
            <v>38.043999999999997</v>
          </cell>
        </row>
      </sheetData>
      <sheetData sheetId="6">
        <row r="13">
          <cell r="I13" t="str">
            <v>Germania</v>
          </cell>
          <cell r="J13">
            <v>12786.281000000001</v>
          </cell>
        </row>
        <row r="14">
          <cell r="I14" t="str">
            <v>Francia</v>
          </cell>
          <cell r="J14">
            <v>10194.325000000001</v>
          </cell>
        </row>
        <row r="15">
          <cell r="I15" t="str">
            <v>Svezia</v>
          </cell>
          <cell r="J15">
            <v>9457.5810000000001</v>
          </cell>
        </row>
        <row r="16">
          <cell r="I16" t="str">
            <v>Finlandia</v>
          </cell>
          <cell r="J16">
            <v>8949.15</v>
          </cell>
        </row>
        <row r="17">
          <cell r="I17" t="str">
            <v>Italia</v>
          </cell>
          <cell r="J17">
            <v>7261.6180000000004</v>
          </cell>
        </row>
        <row r="18">
          <cell r="I18" t="str">
            <v>Polonia</v>
          </cell>
          <cell r="J18">
            <v>6208.3850000000002</v>
          </cell>
        </row>
        <row r="19">
          <cell r="I19" t="str">
            <v>Spagna</v>
          </cell>
          <cell r="J19">
            <v>5527.7780000000002</v>
          </cell>
        </row>
        <row r="20">
          <cell r="I20" t="str">
            <v>Austria</v>
          </cell>
          <cell r="J20">
            <v>4620.9650000000001</v>
          </cell>
        </row>
        <row r="21">
          <cell r="I21" t="str">
            <v>Romania</v>
          </cell>
          <cell r="J21">
            <v>3456.0949999999998</v>
          </cell>
        </row>
        <row r="22">
          <cell r="I22" t="str">
            <v>Rep. Ceca</v>
          </cell>
          <cell r="J22">
            <v>3369.9340000000002</v>
          </cell>
        </row>
        <row r="23">
          <cell r="I23" t="str">
            <v>Portogallo</v>
          </cell>
          <cell r="J23">
            <v>2829.5479999999998</v>
          </cell>
        </row>
        <row r="24">
          <cell r="I24" t="str">
            <v>Lettonia</v>
          </cell>
          <cell r="J24">
            <v>2454.9850000000001</v>
          </cell>
        </row>
        <row r="25">
          <cell r="I25" t="str">
            <v>Ungheria</v>
          </cell>
          <cell r="J25">
            <v>2052.0210000000002</v>
          </cell>
        </row>
        <row r="26">
          <cell r="I26" t="str">
            <v>Estonia</v>
          </cell>
          <cell r="J26">
            <v>1763.1130000000001</v>
          </cell>
        </row>
        <row r="27">
          <cell r="I27" t="str">
            <v>Bulgaria</v>
          </cell>
          <cell r="J27">
            <v>1620.4459999999999</v>
          </cell>
        </row>
        <row r="28">
          <cell r="I28" t="str">
            <v>Danimarca</v>
          </cell>
          <cell r="J28">
            <v>1554.354</v>
          </cell>
        </row>
        <row r="29">
          <cell r="I29" t="str">
            <v>Croazia</v>
          </cell>
          <cell r="J29">
            <v>1487.0070000000001</v>
          </cell>
        </row>
        <row r="30">
          <cell r="I30" t="str">
            <v>Paesi Bassi</v>
          </cell>
          <cell r="J30">
            <v>1440.05</v>
          </cell>
        </row>
        <row r="31">
          <cell r="I31" t="str">
            <v>Slovacchia</v>
          </cell>
          <cell r="J31">
            <v>1398.729</v>
          </cell>
        </row>
        <row r="32">
          <cell r="I32" t="str">
            <v>Lituania</v>
          </cell>
          <cell r="J32">
            <v>1246.847</v>
          </cell>
        </row>
        <row r="33">
          <cell r="I33" t="str">
            <v>Belgio</v>
          </cell>
          <cell r="J33">
            <v>1198.116</v>
          </cell>
        </row>
        <row r="34">
          <cell r="I34" t="str">
            <v>Grecia</v>
          </cell>
          <cell r="J34">
            <v>770.92499999999995</v>
          </cell>
        </row>
        <row r="35">
          <cell r="I35" t="str">
            <v>Slovenia</v>
          </cell>
          <cell r="J35">
            <v>546.54600000000005</v>
          </cell>
        </row>
        <row r="36">
          <cell r="I36" t="str">
            <v>Irlanda</v>
          </cell>
          <cell r="J36">
            <v>236.886</v>
          </cell>
        </row>
        <row r="37">
          <cell r="I37" t="str">
            <v>Lussemburgo</v>
          </cell>
          <cell r="J37">
            <v>113.703</v>
          </cell>
        </row>
        <row r="38">
          <cell r="I38" t="str">
            <v>Cipro</v>
          </cell>
          <cell r="J38">
            <v>24.95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2018OLD"/>
      <sheetName val="import_2017_2018OLD"/>
      <sheetName val="Dati 2019"/>
      <sheetName val="Graf_1,8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Superficie forestale totale (Migliaia di ettari) -
FAO - FE - 2015</v>
          </cell>
          <cell r="C10" t="str">
            <v>Produzione primaria di biocombustibili solidi 
(Migliaia tep). Anno 2019</v>
          </cell>
        </row>
        <row r="11">
          <cell r="A11" t="str">
            <v>Svezia</v>
          </cell>
          <cell r="B11">
            <v>28073</v>
          </cell>
          <cell r="C11">
            <v>9457.5810000000001</v>
          </cell>
        </row>
        <row r="12">
          <cell r="A12" t="str">
            <v>Finlandia</v>
          </cell>
          <cell r="B12">
            <v>22218</v>
          </cell>
          <cell r="C12">
            <v>8949.15</v>
          </cell>
        </row>
        <row r="13">
          <cell r="A13" t="str">
            <v>Spagna</v>
          </cell>
          <cell r="B13">
            <v>18417.87</v>
          </cell>
          <cell r="C13">
            <v>5527.7780000000002</v>
          </cell>
        </row>
        <row r="14">
          <cell r="A14" t="str">
            <v>Francia</v>
          </cell>
          <cell r="B14">
            <v>16989</v>
          </cell>
          <cell r="C14">
            <v>10194.325000000001</v>
          </cell>
        </row>
        <row r="15">
          <cell r="A15" t="str">
            <v>Germania</v>
          </cell>
          <cell r="B15">
            <v>11419</v>
          </cell>
          <cell r="C15">
            <v>12786.281000000001</v>
          </cell>
        </row>
        <row r="16">
          <cell r="A16" t="str">
            <v>Polonia</v>
          </cell>
          <cell r="B16">
            <v>9435</v>
          </cell>
          <cell r="C16">
            <v>6208.3850000000002</v>
          </cell>
        </row>
        <row r="17">
          <cell r="A17" t="str">
            <v>Italia</v>
          </cell>
          <cell r="B17">
            <v>9297</v>
          </cell>
          <cell r="C17">
            <v>7261.6180000000004</v>
          </cell>
        </row>
        <row r="18">
          <cell r="A18" t="str">
            <v>Romania</v>
          </cell>
          <cell r="B18">
            <v>6861</v>
          </cell>
          <cell r="C18">
            <v>3456.0949999999998</v>
          </cell>
        </row>
        <row r="19">
          <cell r="A19" t="str">
            <v>Grecia</v>
          </cell>
          <cell r="B19">
            <v>3903</v>
          </cell>
          <cell r="C19">
            <v>770.92499999999995</v>
          </cell>
        </row>
        <row r="20">
          <cell r="A20" t="str">
            <v>Austria</v>
          </cell>
          <cell r="B20">
            <v>3869</v>
          </cell>
          <cell r="C20">
            <v>4620.9650000000001</v>
          </cell>
        </row>
        <row r="21">
          <cell r="A21" t="str">
            <v>Bulgaria</v>
          </cell>
          <cell r="B21">
            <v>3823</v>
          </cell>
          <cell r="C21">
            <v>1620.4459999999999</v>
          </cell>
        </row>
        <row r="22">
          <cell r="A22" t="str">
            <v>Lettonia</v>
          </cell>
          <cell r="B22">
            <v>3356</v>
          </cell>
          <cell r="C22">
            <v>2454.9850000000001</v>
          </cell>
        </row>
        <row r="23">
          <cell r="A23" t="str">
            <v>Portogallo</v>
          </cell>
          <cell r="B23">
            <v>3182.1</v>
          </cell>
          <cell r="C23">
            <v>2829.5479999999998</v>
          </cell>
        </row>
        <row r="24">
          <cell r="A24" t="str">
            <v>Rep. Ceca</v>
          </cell>
          <cell r="B24">
            <v>2667.41</v>
          </cell>
          <cell r="C24">
            <v>3369.9340000000002</v>
          </cell>
        </row>
        <row r="25">
          <cell r="A25" t="str">
            <v>Estonia</v>
          </cell>
          <cell r="B25">
            <v>2231.9499999999998</v>
          </cell>
          <cell r="C25">
            <v>1763.1130000000001</v>
          </cell>
        </row>
        <row r="26">
          <cell r="A26" t="str">
            <v>Lituania</v>
          </cell>
          <cell r="B26">
            <v>2180</v>
          </cell>
          <cell r="C26">
            <v>1246.847</v>
          </cell>
        </row>
        <row r="27">
          <cell r="A27" t="str">
            <v>Ungheria</v>
          </cell>
          <cell r="B27">
            <v>2069.13</v>
          </cell>
          <cell r="C27">
            <v>2052.0210000000002</v>
          </cell>
        </row>
        <row r="28">
          <cell r="A28" t="str">
            <v>Slovacchia</v>
          </cell>
          <cell r="B28">
            <v>1940</v>
          </cell>
          <cell r="C28">
            <v>1398.729</v>
          </cell>
        </row>
        <row r="29">
          <cell r="A29" t="str">
            <v>Croazia</v>
          </cell>
          <cell r="B29">
            <v>1922</v>
          </cell>
          <cell r="C29">
            <v>1487.0070000000001</v>
          </cell>
        </row>
        <row r="30">
          <cell r="A30" t="str">
            <v>Slovenia</v>
          </cell>
          <cell r="B30">
            <v>1248</v>
          </cell>
          <cell r="C30">
            <v>546.54600000000005</v>
          </cell>
        </row>
        <row r="31">
          <cell r="A31" t="str">
            <v>Irlanda</v>
          </cell>
          <cell r="B31">
            <v>754.02</v>
          </cell>
          <cell r="C31">
            <v>236.886</v>
          </cell>
        </row>
        <row r="32">
          <cell r="A32" t="str">
            <v>Belgio</v>
          </cell>
          <cell r="B32">
            <v>683.4</v>
          </cell>
          <cell r="C32">
            <v>1198.116</v>
          </cell>
        </row>
        <row r="33">
          <cell r="A33" t="str">
            <v>Danimarca</v>
          </cell>
          <cell r="B33">
            <v>612.23</v>
          </cell>
          <cell r="C33">
            <v>1554.354</v>
          </cell>
        </row>
        <row r="34">
          <cell r="A34" t="str">
            <v>Paesi Bassi</v>
          </cell>
          <cell r="B34">
            <v>376</v>
          </cell>
          <cell r="C34">
            <v>1440.05</v>
          </cell>
        </row>
        <row r="35">
          <cell r="A35" t="str">
            <v>Cipro</v>
          </cell>
          <cell r="B35">
            <v>172.7</v>
          </cell>
          <cell r="C35">
            <v>24.95</v>
          </cell>
        </row>
        <row r="36">
          <cell r="A36" t="str">
            <v>Lussemburgo</v>
          </cell>
          <cell r="B36">
            <v>86.75</v>
          </cell>
          <cell r="C36">
            <v>113.703</v>
          </cell>
        </row>
        <row r="37">
          <cell r="A37" t="str">
            <v>Malta</v>
          </cell>
          <cell r="B37">
            <v>0.35</v>
          </cell>
          <cell r="C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12" sqref="E12"/>
    </sheetView>
  </sheetViews>
  <sheetFormatPr defaultRowHeight="14.25" x14ac:dyDescent="0.2"/>
  <sheetData>
    <row r="2" spans="1:1" x14ac:dyDescent="0.2">
      <c r="A2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42"/>
  <sheetViews>
    <sheetView topLeftCell="A4" zoomScale="70" zoomScaleNormal="70" workbookViewId="0">
      <selection activeCell="G5" sqref="G5"/>
    </sheetView>
  </sheetViews>
  <sheetFormatPr defaultRowHeight="14.25" x14ac:dyDescent="0.2"/>
  <cols>
    <col min="1" max="1" width="15.625" customWidth="1"/>
    <col min="2" max="2" width="18" customWidth="1"/>
    <col min="3" max="3" width="11.125" bestFit="1" customWidth="1"/>
    <col min="4" max="4" width="9.75" bestFit="1" customWidth="1"/>
    <col min="5" max="5" width="11.125" bestFit="1" customWidth="1"/>
    <col min="6" max="12" width="10.125" bestFit="1" customWidth="1"/>
    <col min="15" max="15" width="9.625" customWidth="1"/>
  </cols>
  <sheetData>
    <row r="1" spans="1:18" x14ac:dyDescent="0.2">
      <c r="A1" s="1" t="s">
        <v>0</v>
      </c>
    </row>
    <row r="3" spans="1:18" x14ac:dyDescent="0.2">
      <c r="A3" s="1" t="s">
        <v>1</v>
      </c>
      <c r="B3" s="2">
        <v>44353.598912037036</v>
      </c>
    </row>
    <row r="4" spans="1:18" x14ac:dyDescent="0.2">
      <c r="A4" s="1" t="s">
        <v>2</v>
      </c>
      <c r="B4" s="2">
        <v>44495.441767615739</v>
      </c>
    </row>
    <row r="5" spans="1:18" x14ac:dyDescent="0.2">
      <c r="A5" s="1" t="s">
        <v>3</v>
      </c>
      <c r="B5" s="1" t="s">
        <v>4</v>
      </c>
    </row>
    <row r="7" spans="1:18" x14ac:dyDescent="0.2">
      <c r="A7" s="1" t="s">
        <v>5</v>
      </c>
      <c r="B7" s="1" t="s">
        <v>6</v>
      </c>
    </row>
    <row r="8" spans="1:18" x14ac:dyDescent="0.2">
      <c r="A8" s="1" t="s">
        <v>7</v>
      </c>
      <c r="B8" s="1" t="s">
        <v>8</v>
      </c>
    </row>
    <row r="9" spans="1:18" x14ac:dyDescent="0.2">
      <c r="A9" s="1" t="s">
        <v>9</v>
      </c>
      <c r="B9" s="1" t="s">
        <v>10</v>
      </c>
    </row>
    <row r="10" spans="1:18" x14ac:dyDescent="0.2">
      <c r="R10" s="17" t="s">
        <v>99</v>
      </c>
    </row>
    <row r="11" spans="1:18" s="5" customFormat="1" ht="102" x14ac:dyDescent="0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4" t="s">
        <v>23</v>
      </c>
      <c r="O11" s="6" t="s">
        <v>24</v>
      </c>
      <c r="P11" s="4" t="s">
        <v>23</v>
      </c>
      <c r="R11" s="7" t="s">
        <v>25</v>
      </c>
    </row>
    <row r="12" spans="1:18" s="11" customFormat="1" ht="15" x14ac:dyDescent="0.25">
      <c r="A12" s="8" t="s">
        <v>26</v>
      </c>
      <c r="B12" s="9">
        <v>615946.69099999999</v>
      </c>
      <c r="C12" s="9">
        <v>1354030.0530000001</v>
      </c>
      <c r="D12" s="9">
        <v>444924.848</v>
      </c>
      <c r="E12" s="9">
        <v>1497603.4110000001</v>
      </c>
      <c r="F12" s="9">
        <v>90544.237999999998</v>
      </c>
      <c r="G12" s="9">
        <v>935495.04099999997</v>
      </c>
      <c r="H12" s="9">
        <v>239047.82699999999</v>
      </c>
      <c r="I12" s="9">
        <v>289406.86800000002</v>
      </c>
      <c r="J12" s="9">
        <v>407040.34</v>
      </c>
      <c r="K12" s="9">
        <v>128538.01</v>
      </c>
      <c r="L12" s="9">
        <v>245855.834</v>
      </c>
      <c r="M12" s="10">
        <f>B12/E12*100</f>
        <v>41.128825326907595</v>
      </c>
      <c r="O12" t="s">
        <v>27</v>
      </c>
      <c r="P12" s="12">
        <v>98.033627427213048</v>
      </c>
    </row>
    <row r="13" spans="1:18" x14ac:dyDescent="0.2">
      <c r="A13" s="13" t="s">
        <v>28</v>
      </c>
      <c r="B13" s="14">
        <v>15946.834999999999</v>
      </c>
      <c r="C13" s="14">
        <v>87822.593999999997</v>
      </c>
      <c r="D13" s="14">
        <v>38001.760999999999</v>
      </c>
      <c r="E13" s="14">
        <v>64975.47</v>
      </c>
      <c r="F13" s="14">
        <v>7250.3729999999996</v>
      </c>
      <c r="G13" s="14">
        <v>32552.958999999999</v>
      </c>
      <c r="H13" s="14">
        <v>10323.43</v>
      </c>
      <c r="I13" s="14">
        <v>8840.6779999999999</v>
      </c>
      <c r="J13" s="14">
        <v>13388.85</v>
      </c>
      <c r="K13" s="14">
        <v>4555.5349999999999</v>
      </c>
      <c r="L13" s="14">
        <v>7899.4650000000001</v>
      </c>
      <c r="M13" s="15">
        <f>B13/E13*100</f>
        <v>24.542854403361758</v>
      </c>
      <c r="O13" t="s">
        <v>29</v>
      </c>
      <c r="P13" s="12">
        <v>74.015365088928647</v>
      </c>
    </row>
    <row r="14" spans="1:18" x14ac:dyDescent="0.2">
      <c r="A14" s="13" t="s">
        <v>30</v>
      </c>
      <c r="B14" s="14">
        <v>11692.964</v>
      </c>
      <c r="C14" s="14">
        <v>12551.713</v>
      </c>
      <c r="D14" s="14">
        <v>5341.4889999999996</v>
      </c>
      <c r="E14" s="14">
        <v>18923.513999999999</v>
      </c>
      <c r="F14" s="14">
        <v>465</v>
      </c>
      <c r="G14" s="14">
        <v>9698.6910000000007</v>
      </c>
      <c r="H14" s="14">
        <v>2672.866</v>
      </c>
      <c r="I14" s="14">
        <v>3409.6909999999998</v>
      </c>
      <c r="J14" s="14">
        <v>3616.134</v>
      </c>
      <c r="K14" s="14">
        <v>1268.0039999999999</v>
      </c>
      <c r="L14" s="14">
        <v>2159.8609999999999</v>
      </c>
      <c r="M14" s="15">
        <f t="shared" ref="M14:M39" si="0">B14/E14*100</f>
        <v>61.790658965348612</v>
      </c>
      <c r="O14" s="16" t="s">
        <v>31</v>
      </c>
      <c r="P14" s="12">
        <v>71.576586437448952</v>
      </c>
    </row>
    <row r="15" spans="1:18" x14ac:dyDescent="0.2">
      <c r="A15" s="13" t="s">
        <v>32</v>
      </c>
      <c r="B15" s="14">
        <v>26597.965</v>
      </c>
      <c r="C15" s="14">
        <v>24042.402999999998</v>
      </c>
      <c r="D15" s="14">
        <v>6459.7079999999996</v>
      </c>
      <c r="E15" s="14">
        <v>42995.792000000001</v>
      </c>
      <c r="F15" s="14">
        <v>2968.4140000000002</v>
      </c>
      <c r="G15" s="14">
        <v>24263.896000000001</v>
      </c>
      <c r="H15" s="14">
        <v>6612.7920000000004</v>
      </c>
      <c r="I15" s="14">
        <v>6777.65</v>
      </c>
      <c r="J15" s="14">
        <v>10873.453</v>
      </c>
      <c r="K15" s="14">
        <v>3191.904</v>
      </c>
      <c r="L15" s="14">
        <v>7006.7280000000001</v>
      </c>
      <c r="M15" s="15">
        <f t="shared" si="0"/>
        <v>61.861786381327732</v>
      </c>
      <c r="O15" s="16" t="s">
        <v>33</v>
      </c>
      <c r="P15" s="12">
        <v>69.292225561923232</v>
      </c>
    </row>
    <row r="16" spans="1:18" x14ac:dyDescent="0.2">
      <c r="A16" s="13" t="s">
        <v>34</v>
      </c>
      <c r="B16" s="14">
        <v>12509.911</v>
      </c>
      <c r="C16" s="14">
        <v>18030.72</v>
      </c>
      <c r="D16" s="14">
        <v>11029.286</v>
      </c>
      <c r="E16" s="14">
        <v>18053.845000000001</v>
      </c>
      <c r="F16" s="14">
        <v>202.49</v>
      </c>
      <c r="G16" s="14">
        <v>13601.397999999999</v>
      </c>
      <c r="H16" s="14">
        <v>2277.277</v>
      </c>
      <c r="I16" s="14">
        <v>4293.0680000000002</v>
      </c>
      <c r="J16" s="14">
        <v>7031.0529999999999</v>
      </c>
      <c r="K16" s="14">
        <v>1939.037</v>
      </c>
      <c r="L16" s="14">
        <v>4369.6189999999997</v>
      </c>
      <c r="M16" s="15">
        <f t="shared" si="0"/>
        <v>69.292225561923232</v>
      </c>
      <c r="O16" s="16" t="s">
        <v>35</v>
      </c>
      <c r="P16" s="12">
        <v>61.861786381327732</v>
      </c>
    </row>
    <row r="17" spans="1:16" x14ac:dyDescent="0.2">
      <c r="A17" s="13" t="s">
        <v>36</v>
      </c>
      <c r="B17" s="14">
        <v>105426.21799999999</v>
      </c>
      <c r="C17" s="14">
        <v>239809.49400000001</v>
      </c>
      <c r="D17" s="14">
        <v>32264.876</v>
      </c>
      <c r="E17" s="14">
        <v>306973.05599999998</v>
      </c>
      <c r="F17" s="14">
        <v>21640.555</v>
      </c>
      <c r="G17" s="14">
        <v>200601.163</v>
      </c>
      <c r="H17" s="14">
        <v>55710.027999999998</v>
      </c>
      <c r="I17" s="14">
        <v>56351.358999999997</v>
      </c>
      <c r="J17" s="14">
        <v>88539.777000000002</v>
      </c>
      <c r="K17" s="14">
        <v>27157.428</v>
      </c>
      <c r="L17" s="14">
        <v>57734.680999999997</v>
      </c>
      <c r="M17" s="15">
        <f t="shared" si="0"/>
        <v>34.34380182213777</v>
      </c>
      <c r="O17" t="s">
        <v>30</v>
      </c>
      <c r="P17" s="12">
        <v>61.790658965348612</v>
      </c>
    </row>
    <row r="18" spans="1:16" x14ac:dyDescent="0.2">
      <c r="A18" s="13" t="s">
        <v>27</v>
      </c>
      <c r="B18" s="14">
        <v>4909.2280000000001</v>
      </c>
      <c r="C18" s="14">
        <v>2746.2260000000001</v>
      </c>
      <c r="D18" s="14">
        <v>2504.4090000000001</v>
      </c>
      <c r="E18" s="14">
        <v>5007.6980000000003</v>
      </c>
      <c r="F18" s="14">
        <v>113.271</v>
      </c>
      <c r="G18" s="14">
        <v>2827.3440000000001</v>
      </c>
      <c r="H18" s="14">
        <v>463.31900000000002</v>
      </c>
      <c r="I18" s="14">
        <v>831.98199999999997</v>
      </c>
      <c r="J18" s="14">
        <v>1532.0440000000001</v>
      </c>
      <c r="K18" s="14">
        <v>467.03300000000002</v>
      </c>
      <c r="L18" s="14">
        <v>951.32799999999997</v>
      </c>
      <c r="M18" s="15">
        <f t="shared" si="0"/>
        <v>98.033627427213048</v>
      </c>
      <c r="O18" s="16" t="s">
        <v>37</v>
      </c>
      <c r="P18" s="12">
        <v>57.197232190964975</v>
      </c>
    </row>
    <row r="19" spans="1:16" x14ac:dyDescent="0.2">
      <c r="A19" s="13" t="s">
        <v>38</v>
      </c>
      <c r="B19" s="14">
        <v>4134.83</v>
      </c>
      <c r="C19" s="14">
        <v>11998.937</v>
      </c>
      <c r="D19" s="14">
        <v>1672.944</v>
      </c>
      <c r="E19" s="14">
        <v>15097.612999999999</v>
      </c>
      <c r="F19" s="14">
        <v>240.36799999999999</v>
      </c>
      <c r="G19" s="14">
        <v>11296.601000000001</v>
      </c>
      <c r="H19" s="14">
        <v>2291.6959999999999</v>
      </c>
      <c r="I19" s="14">
        <v>4116.95</v>
      </c>
      <c r="J19" s="14">
        <v>4887.9560000000001</v>
      </c>
      <c r="K19" s="14">
        <v>1760.7049999999999</v>
      </c>
      <c r="L19" s="14">
        <v>2881.473</v>
      </c>
      <c r="M19" s="15">
        <f t="shared" si="0"/>
        <v>27.387309503826863</v>
      </c>
      <c r="O19" s="16" t="s">
        <v>39</v>
      </c>
      <c r="P19" s="12">
        <v>56.928750083061772</v>
      </c>
    </row>
    <row r="20" spans="1:16" x14ac:dyDescent="0.2">
      <c r="A20" s="13" t="s">
        <v>40</v>
      </c>
      <c r="B20" s="14">
        <v>6367.1930000000002</v>
      </c>
      <c r="C20" s="14">
        <v>37996.175000000003</v>
      </c>
      <c r="D20" s="14">
        <v>18675.666000000001</v>
      </c>
      <c r="E20" s="14">
        <v>26069.888999999999</v>
      </c>
      <c r="F20" s="14">
        <v>921.43700000000001</v>
      </c>
      <c r="G20" s="14">
        <v>15401.918</v>
      </c>
      <c r="H20" s="14">
        <v>2587.607</v>
      </c>
      <c r="I20" s="14">
        <v>6046.0039999999999</v>
      </c>
      <c r="J20" s="14">
        <v>6768.3059999999996</v>
      </c>
      <c r="K20" s="14">
        <v>2135.4690000000001</v>
      </c>
      <c r="L20" s="14">
        <v>4113.9669999999996</v>
      </c>
      <c r="M20" s="15">
        <f t="shared" si="0"/>
        <v>24.423552397940785</v>
      </c>
      <c r="O20" s="16" t="s">
        <v>41</v>
      </c>
      <c r="P20" s="12">
        <v>55.736067173485303</v>
      </c>
    </row>
    <row r="21" spans="1:16" x14ac:dyDescent="0.2">
      <c r="A21" s="13" t="s">
        <v>42</v>
      </c>
      <c r="B21" s="14">
        <v>34981.684000000001</v>
      </c>
      <c r="C21" s="14">
        <v>129967.527</v>
      </c>
      <c r="D21" s="14">
        <v>29410.848000000002</v>
      </c>
      <c r="E21" s="14">
        <v>134155.38200000001</v>
      </c>
      <c r="F21" s="14">
        <v>5352.4269999999997</v>
      </c>
      <c r="G21" s="14">
        <v>81512.914000000004</v>
      </c>
      <c r="H21" s="14">
        <v>19969.293000000001</v>
      </c>
      <c r="I21" s="14">
        <v>32940.438999999998</v>
      </c>
      <c r="J21" s="14">
        <v>28603.181</v>
      </c>
      <c r="K21" s="14">
        <v>10660.882</v>
      </c>
      <c r="L21" s="14">
        <v>14738.116</v>
      </c>
      <c r="M21" s="15">
        <f t="shared" si="0"/>
        <v>26.075498037044831</v>
      </c>
      <c r="O21" s="16" t="s">
        <v>43</v>
      </c>
      <c r="P21" s="12">
        <v>52.90864702681889</v>
      </c>
    </row>
    <row r="22" spans="1:16" x14ac:dyDescent="0.2">
      <c r="A22" s="13" t="s">
        <v>44</v>
      </c>
      <c r="B22" s="14">
        <v>133920.16899999999</v>
      </c>
      <c r="C22" s="14">
        <v>154932.65400000001</v>
      </c>
      <c r="D22" s="14">
        <v>34462.495000000003</v>
      </c>
      <c r="E22" s="14">
        <v>253115.845</v>
      </c>
      <c r="F22" s="14">
        <v>13426.967000000001</v>
      </c>
      <c r="G22" s="14">
        <v>139375.77600000001</v>
      </c>
      <c r="H22" s="14">
        <v>27515.036</v>
      </c>
      <c r="I22" s="14">
        <v>45208.341999999997</v>
      </c>
      <c r="J22" s="14">
        <v>66652.398000000001</v>
      </c>
      <c r="K22" s="14">
        <v>21791.667000000001</v>
      </c>
      <c r="L22" s="14">
        <v>39846.519</v>
      </c>
      <c r="M22" s="15">
        <f t="shared" si="0"/>
        <v>52.90864702681889</v>
      </c>
      <c r="O22" t="s">
        <v>45</v>
      </c>
      <c r="P22" s="12">
        <v>48.880692024221773</v>
      </c>
    </row>
    <row r="23" spans="1:16" x14ac:dyDescent="0.2">
      <c r="A23" s="13" t="s">
        <v>46</v>
      </c>
      <c r="B23" s="14">
        <v>3900.3690000000001</v>
      </c>
      <c r="C23" s="14">
        <v>8054.57</v>
      </c>
      <c r="D23" s="14">
        <v>3098.0880000000002</v>
      </c>
      <c r="E23" s="14">
        <v>8815.6239999999998</v>
      </c>
      <c r="F23" s="14">
        <v>565.86300000000006</v>
      </c>
      <c r="G23" s="14">
        <v>6726.3059999999996</v>
      </c>
      <c r="H23" s="14">
        <v>1172.355</v>
      </c>
      <c r="I23" s="14">
        <v>2235.1489999999999</v>
      </c>
      <c r="J23" s="14">
        <v>3318.8009999999999</v>
      </c>
      <c r="K23" s="14">
        <v>835.404</v>
      </c>
      <c r="L23" s="14">
        <v>2238.6390000000001</v>
      </c>
      <c r="M23" s="15">
        <f t="shared" si="0"/>
        <v>44.243822104935518</v>
      </c>
      <c r="O23" s="16" t="s">
        <v>47</v>
      </c>
      <c r="P23" s="12">
        <v>44.243822104935518</v>
      </c>
    </row>
    <row r="24" spans="1:16" ht="15" x14ac:dyDescent="0.25">
      <c r="A24" s="13" t="s">
        <v>48</v>
      </c>
      <c r="B24" s="14">
        <v>36909.779000000002</v>
      </c>
      <c r="C24" s="14">
        <v>151902.867</v>
      </c>
      <c r="D24" s="14">
        <v>29411.227999999999</v>
      </c>
      <c r="E24" s="14">
        <v>158086.43799999999</v>
      </c>
      <c r="F24" s="14">
        <v>7040.0889999999999</v>
      </c>
      <c r="G24" s="14">
        <v>113119.47500000001</v>
      </c>
      <c r="H24" s="14">
        <v>24928.486000000001</v>
      </c>
      <c r="I24" s="14">
        <v>35861.201999999997</v>
      </c>
      <c r="J24" s="14">
        <v>52329.786</v>
      </c>
      <c r="K24" s="14">
        <v>18192.3</v>
      </c>
      <c r="L24" s="14">
        <v>31138.334999999999</v>
      </c>
      <c r="M24" s="15">
        <f t="shared" si="0"/>
        <v>23.347846574922514</v>
      </c>
      <c r="O24" s="11" t="s">
        <v>49</v>
      </c>
      <c r="P24" s="10">
        <v>41.128825326907595</v>
      </c>
    </row>
    <row r="25" spans="1:16" x14ac:dyDescent="0.2">
      <c r="A25" s="13" t="s">
        <v>50</v>
      </c>
      <c r="B25" s="14">
        <v>208.37700000000001</v>
      </c>
      <c r="C25" s="14">
        <v>2699.3110000000001</v>
      </c>
      <c r="D25" s="14">
        <v>0</v>
      </c>
      <c r="E25" s="14">
        <v>2908.585</v>
      </c>
      <c r="F25" s="14">
        <v>39.799999999999997</v>
      </c>
      <c r="G25" s="14">
        <v>1627.577</v>
      </c>
      <c r="H25" s="14">
        <v>228.80799999999999</v>
      </c>
      <c r="I25" s="14">
        <v>693.02499999999998</v>
      </c>
      <c r="J25" s="14">
        <v>705.74400000000003</v>
      </c>
      <c r="K25" s="14">
        <v>281.483</v>
      </c>
      <c r="L25" s="14">
        <v>362.60599999999999</v>
      </c>
      <c r="M25" s="15">
        <f t="shared" si="0"/>
        <v>7.164205275073618</v>
      </c>
      <c r="O25" s="16" t="s">
        <v>51</v>
      </c>
      <c r="P25" s="12">
        <v>40.766002779733682</v>
      </c>
    </row>
    <row r="26" spans="1:16" x14ac:dyDescent="0.2">
      <c r="A26" s="13" t="s">
        <v>52</v>
      </c>
      <c r="B26" s="14">
        <v>2826.9119999999998</v>
      </c>
      <c r="C26" s="14">
        <v>4292.7820000000002</v>
      </c>
      <c r="D26" s="14">
        <v>2119.98</v>
      </c>
      <c r="E26" s="14">
        <v>4942.393</v>
      </c>
      <c r="F26" s="14">
        <v>89.281000000000006</v>
      </c>
      <c r="G26" s="14">
        <v>3928.1309999999999</v>
      </c>
      <c r="H26" s="14">
        <v>852.62900000000002</v>
      </c>
      <c r="I26" s="14">
        <v>1102.2929999999999</v>
      </c>
      <c r="J26" s="14">
        <v>1973.2090000000001</v>
      </c>
      <c r="K26" s="14">
        <v>568.96900000000005</v>
      </c>
      <c r="L26" s="14">
        <v>1188.0070000000001</v>
      </c>
      <c r="M26" s="15">
        <f t="shared" si="0"/>
        <v>57.197232190964975</v>
      </c>
      <c r="O26" s="16" t="s">
        <v>53</v>
      </c>
      <c r="P26" s="12">
        <v>40.383665660107496</v>
      </c>
    </row>
    <row r="27" spans="1:16" x14ac:dyDescent="0.2">
      <c r="A27" s="13" t="s">
        <v>54</v>
      </c>
      <c r="B27" s="14">
        <v>2039.44</v>
      </c>
      <c r="C27" s="14">
        <v>14646.018</v>
      </c>
      <c r="D27" s="14">
        <v>8632.393</v>
      </c>
      <c r="E27" s="14">
        <v>7994.9979999999996</v>
      </c>
      <c r="F27" s="14">
        <v>1196.616</v>
      </c>
      <c r="G27" s="14">
        <v>5457.7280000000001</v>
      </c>
      <c r="H27" s="14">
        <v>1111.47</v>
      </c>
      <c r="I27" s="14">
        <v>2150.6709999999998</v>
      </c>
      <c r="J27" s="14">
        <v>2195.587</v>
      </c>
      <c r="K27" s="14">
        <v>626.70699999999999</v>
      </c>
      <c r="L27" s="14">
        <v>1447.1769999999999</v>
      </c>
      <c r="M27" s="15">
        <f t="shared" si="0"/>
        <v>25.508949470656528</v>
      </c>
      <c r="O27" s="16" t="s">
        <v>55</v>
      </c>
      <c r="P27" s="12">
        <v>37.683162502680773</v>
      </c>
    </row>
    <row r="28" spans="1:16" x14ac:dyDescent="0.2">
      <c r="A28" s="13" t="s">
        <v>56</v>
      </c>
      <c r="B28" s="14">
        <v>232.36500000000001</v>
      </c>
      <c r="C28" s="14">
        <v>4418.0410000000002</v>
      </c>
      <c r="D28" s="14">
        <v>99.472999999999999</v>
      </c>
      <c r="E28" s="14">
        <v>4539.7169999999996</v>
      </c>
      <c r="F28" s="14">
        <v>38.258000000000003</v>
      </c>
      <c r="G28" s="14">
        <v>3786.7849999999999</v>
      </c>
      <c r="H28" s="14">
        <v>617.80499999999995</v>
      </c>
      <c r="I28" s="14">
        <v>2153.9110000000001</v>
      </c>
      <c r="J28" s="14">
        <v>1015.069</v>
      </c>
      <c r="K28" s="14">
        <v>530.94799999999998</v>
      </c>
      <c r="L28" s="14">
        <v>461.26400000000001</v>
      </c>
      <c r="M28" s="15">
        <f t="shared" si="0"/>
        <v>5.1184908662808724</v>
      </c>
      <c r="O28" t="s">
        <v>57</v>
      </c>
      <c r="P28" s="12">
        <v>35.605294427263303</v>
      </c>
    </row>
    <row r="29" spans="1:16" x14ac:dyDescent="0.2">
      <c r="A29" s="13" t="s">
        <v>58</v>
      </c>
      <c r="B29" s="14">
        <v>10785.73</v>
      </c>
      <c r="C29" s="14">
        <v>29121.550999999999</v>
      </c>
      <c r="D29" s="14">
        <v>10504.928</v>
      </c>
      <c r="E29" s="14">
        <v>26708.15</v>
      </c>
      <c r="F29" s="14">
        <v>2121.6109999999999</v>
      </c>
      <c r="G29" s="14">
        <v>17972.436000000002</v>
      </c>
      <c r="H29" s="14">
        <v>4456.76</v>
      </c>
      <c r="I29" s="14">
        <v>5067.5079999999998</v>
      </c>
      <c r="J29" s="14">
        <v>8448.1679999999997</v>
      </c>
      <c r="K29" s="14">
        <v>2057.5549999999998</v>
      </c>
      <c r="L29" s="14">
        <v>5676.8689999999997</v>
      </c>
      <c r="M29" s="15">
        <f t="shared" si="0"/>
        <v>40.383665660107496</v>
      </c>
      <c r="O29" s="16" t="s">
        <v>59</v>
      </c>
      <c r="P29" s="12">
        <v>34.34380182213777</v>
      </c>
    </row>
    <row r="30" spans="1:16" x14ac:dyDescent="0.2">
      <c r="A30" s="13" t="s">
        <v>60</v>
      </c>
      <c r="B30" s="14">
        <v>38.043999999999997</v>
      </c>
      <c r="C30" s="14">
        <v>3453.22</v>
      </c>
      <c r="D30" s="14">
        <v>377.24400000000003</v>
      </c>
      <c r="E30" s="14">
        <v>3165.498</v>
      </c>
      <c r="F30" s="14">
        <v>15.535</v>
      </c>
      <c r="G30" s="14">
        <v>547.53899999999999</v>
      </c>
      <c r="H30" s="14">
        <v>54.622</v>
      </c>
      <c r="I30" s="14">
        <v>252.31299999999999</v>
      </c>
      <c r="J30" s="14">
        <v>240.60400000000001</v>
      </c>
      <c r="K30" s="14">
        <v>130.13</v>
      </c>
      <c r="L30" s="14">
        <v>101.155</v>
      </c>
      <c r="M30" s="15">
        <f t="shared" si="0"/>
        <v>1.2018330133204949</v>
      </c>
      <c r="O30" s="16" t="s">
        <v>61</v>
      </c>
      <c r="P30" s="12">
        <v>27.387309503826863</v>
      </c>
    </row>
    <row r="31" spans="1:16" x14ac:dyDescent="0.2">
      <c r="A31" s="13" t="s">
        <v>62</v>
      </c>
      <c r="B31" s="14">
        <v>33116.152000000002</v>
      </c>
      <c r="C31" s="14">
        <v>200275.37299999999</v>
      </c>
      <c r="D31" s="14">
        <v>143397.842</v>
      </c>
      <c r="E31" s="14">
        <v>87880.501000000004</v>
      </c>
      <c r="F31" s="14">
        <v>11994.197</v>
      </c>
      <c r="G31" s="14">
        <v>44682.656000000003</v>
      </c>
      <c r="H31" s="14">
        <v>13369.181</v>
      </c>
      <c r="I31" s="14">
        <v>10932.869000000001</v>
      </c>
      <c r="J31" s="14">
        <v>20380.606</v>
      </c>
      <c r="K31" s="14">
        <v>6875</v>
      </c>
      <c r="L31" s="14">
        <v>9307.8690000000006</v>
      </c>
      <c r="M31" s="15">
        <f t="shared" si="0"/>
        <v>37.683162502680773</v>
      </c>
      <c r="O31" s="16" t="s">
        <v>63</v>
      </c>
      <c r="P31" s="12">
        <v>26.384985218105928</v>
      </c>
    </row>
    <row r="32" spans="1:16" x14ac:dyDescent="0.2">
      <c r="A32" s="13" t="s">
        <v>57</v>
      </c>
      <c r="B32" s="14">
        <v>12359.594999999999</v>
      </c>
      <c r="C32" s="14">
        <v>32843.127999999997</v>
      </c>
      <c r="D32" s="14">
        <v>7944.59</v>
      </c>
      <c r="E32" s="14">
        <v>34712.800999999999</v>
      </c>
      <c r="F32" s="14">
        <v>2130.6089999999999</v>
      </c>
      <c r="G32" s="14">
        <v>26215.786</v>
      </c>
      <c r="H32" s="14">
        <v>7433.2089999999998</v>
      </c>
      <c r="I32" s="14">
        <v>8894.8809999999994</v>
      </c>
      <c r="J32" s="14">
        <v>9887.6959999999999</v>
      </c>
      <c r="K32" s="14">
        <v>2668.4250000000002</v>
      </c>
      <c r="L32" s="14">
        <v>6695.2870000000003</v>
      </c>
      <c r="M32" s="15">
        <f t="shared" si="0"/>
        <v>35.605294427263303</v>
      </c>
      <c r="O32" s="16" t="s">
        <v>64</v>
      </c>
      <c r="P32" s="12">
        <v>26.075498037044831</v>
      </c>
    </row>
    <row r="33" spans="1:16" x14ac:dyDescent="0.2">
      <c r="A33" s="13" t="s">
        <v>65</v>
      </c>
      <c r="B33" s="14">
        <v>59345.211000000003</v>
      </c>
      <c r="C33" s="14">
        <v>63503.506000000001</v>
      </c>
      <c r="D33" s="14">
        <v>14697.831</v>
      </c>
      <c r="E33" s="14">
        <v>104244.711</v>
      </c>
      <c r="F33" s="14">
        <v>5557.9170000000004</v>
      </c>
      <c r="G33" s="14">
        <v>69135.017999999996</v>
      </c>
      <c r="H33" s="14">
        <v>16533.996999999999</v>
      </c>
      <c r="I33" s="14">
        <v>22782.295999999998</v>
      </c>
      <c r="J33" s="14">
        <v>29818.724999999999</v>
      </c>
      <c r="K33" s="14">
        <v>7807.9979999999996</v>
      </c>
      <c r="L33" s="14">
        <v>18196.434000000001</v>
      </c>
      <c r="M33" s="15">
        <f t="shared" si="0"/>
        <v>56.928750083061772</v>
      </c>
      <c r="O33" s="16" t="s">
        <v>66</v>
      </c>
      <c r="P33" s="12">
        <v>25.508949470656528</v>
      </c>
    </row>
    <row r="34" spans="1:16" x14ac:dyDescent="0.2">
      <c r="A34" s="13" t="s">
        <v>67</v>
      </c>
      <c r="B34" s="14">
        <v>6561.13</v>
      </c>
      <c r="C34" s="14">
        <v>24072.424999999999</v>
      </c>
      <c r="D34" s="14">
        <v>5708.665</v>
      </c>
      <c r="E34" s="14">
        <v>24866.907999999999</v>
      </c>
      <c r="F34" s="14">
        <v>1154.9269999999999</v>
      </c>
      <c r="G34" s="14">
        <v>16354.725</v>
      </c>
      <c r="H34" s="14">
        <v>4618.1279999999997</v>
      </c>
      <c r="I34" s="14">
        <v>5982.6580000000004</v>
      </c>
      <c r="J34" s="14">
        <v>5753.9390000000003</v>
      </c>
      <c r="K34" s="14">
        <v>2359.1950000000002</v>
      </c>
      <c r="L34" s="14">
        <v>2891.348</v>
      </c>
      <c r="M34" s="15">
        <f t="shared" si="0"/>
        <v>26.384985218105928</v>
      </c>
      <c r="O34" s="16" t="s">
        <v>68</v>
      </c>
      <c r="P34" s="12">
        <v>24.542854403361758</v>
      </c>
    </row>
    <row r="35" spans="1:16" x14ac:dyDescent="0.2">
      <c r="A35" s="13" t="s">
        <v>29</v>
      </c>
      <c r="B35" s="14">
        <v>24529.894</v>
      </c>
      <c r="C35" s="14">
        <v>16036.993</v>
      </c>
      <c r="D35" s="14">
        <v>5971.5959999999995</v>
      </c>
      <c r="E35" s="14">
        <v>33141.624000000003</v>
      </c>
      <c r="F35" s="14">
        <v>1136.846</v>
      </c>
      <c r="G35" s="14">
        <v>23712.652999999998</v>
      </c>
      <c r="H35" s="14">
        <v>6661.0630000000001</v>
      </c>
      <c r="I35" s="14">
        <v>6571.9070000000002</v>
      </c>
      <c r="J35" s="14">
        <v>10479.683000000001</v>
      </c>
      <c r="K35" s="14">
        <v>1962.1369999999999</v>
      </c>
      <c r="L35" s="14">
        <v>7753.2830000000004</v>
      </c>
      <c r="M35" s="15">
        <f t="shared" si="0"/>
        <v>74.015365088928647</v>
      </c>
      <c r="O35" s="16" t="s">
        <v>69</v>
      </c>
      <c r="P35" s="12">
        <v>24.423552397940785</v>
      </c>
    </row>
    <row r="36" spans="1:16" x14ac:dyDescent="0.2">
      <c r="A36" s="13" t="s">
        <v>45</v>
      </c>
      <c r="B36" s="14">
        <v>3378.6959999999999</v>
      </c>
      <c r="C36" s="14">
        <v>6763.1480000000001</v>
      </c>
      <c r="D36" s="14">
        <v>3159.165</v>
      </c>
      <c r="E36" s="14">
        <v>6912.1279999999997</v>
      </c>
      <c r="F36" s="14">
        <v>159.76599999999999</v>
      </c>
      <c r="G36" s="14">
        <v>4861.3149999999996</v>
      </c>
      <c r="H36" s="14">
        <v>1321.9349999999999</v>
      </c>
      <c r="I36" s="14">
        <v>1926.5840000000001</v>
      </c>
      <c r="J36" s="14">
        <v>1612.796</v>
      </c>
      <c r="K36" s="14">
        <v>450.774</v>
      </c>
      <c r="L36" s="14">
        <v>1057.443</v>
      </c>
      <c r="M36" s="15">
        <f t="shared" si="0"/>
        <v>48.880692024221773</v>
      </c>
      <c r="O36" s="16" t="s">
        <v>70</v>
      </c>
      <c r="P36" s="12">
        <v>23.347846574922514</v>
      </c>
    </row>
    <row r="37" spans="1:16" x14ac:dyDescent="0.2">
      <c r="A37" s="13" t="s">
        <v>71</v>
      </c>
      <c r="B37" s="14">
        <v>6939.9769999999999</v>
      </c>
      <c r="C37" s="14">
        <v>16492.689999999999</v>
      </c>
      <c r="D37" s="14">
        <v>4616.4210000000003</v>
      </c>
      <c r="E37" s="14">
        <v>17023.933000000001</v>
      </c>
      <c r="F37" s="14">
        <v>1000.417</v>
      </c>
      <c r="G37" s="14">
        <v>10248.401</v>
      </c>
      <c r="H37" s="14">
        <v>3463.68</v>
      </c>
      <c r="I37" s="14">
        <v>2789.7289999999998</v>
      </c>
      <c r="J37" s="14">
        <v>3994.991</v>
      </c>
      <c r="K37" s="14">
        <v>1222.2190000000001</v>
      </c>
      <c r="L37" s="14">
        <v>2643.4119999999998</v>
      </c>
      <c r="M37" s="15">
        <f t="shared" si="0"/>
        <v>40.766002779733682</v>
      </c>
      <c r="O37" s="16" t="s">
        <v>72</v>
      </c>
      <c r="P37" s="12">
        <v>7.164205275073618</v>
      </c>
    </row>
    <row r="38" spans="1:16" x14ac:dyDescent="0.2">
      <c r="A38" s="13" t="s">
        <v>73</v>
      </c>
      <c r="B38" s="14">
        <v>19268.925999999999</v>
      </c>
      <c r="C38" s="14">
        <v>24749.798999999999</v>
      </c>
      <c r="D38" s="14">
        <v>10197.722</v>
      </c>
      <c r="E38" s="14">
        <v>34571.735999999997</v>
      </c>
      <c r="F38" s="14">
        <v>1425.355</v>
      </c>
      <c r="G38" s="14">
        <v>24674.377</v>
      </c>
      <c r="H38" s="14">
        <v>10907.987999999999</v>
      </c>
      <c r="I38" s="14">
        <v>4177.9369999999999</v>
      </c>
      <c r="J38" s="14">
        <v>9588.4509999999991</v>
      </c>
      <c r="K38" s="14">
        <v>3016.306</v>
      </c>
      <c r="L38" s="14">
        <v>5631.0349999999999</v>
      </c>
      <c r="M38" s="15">
        <f t="shared" si="0"/>
        <v>55.736067173485303</v>
      </c>
      <c r="O38" s="16" t="s">
        <v>74</v>
      </c>
      <c r="P38" s="12">
        <v>5.1184908662808724</v>
      </c>
    </row>
    <row r="39" spans="1:16" x14ac:dyDescent="0.2">
      <c r="A39" s="13" t="s">
        <v>75</v>
      </c>
      <c r="B39" s="14">
        <v>37019.097000000002</v>
      </c>
      <c r="C39" s="14">
        <v>30806.187999999998</v>
      </c>
      <c r="D39" s="14">
        <v>15164.2</v>
      </c>
      <c r="E39" s="14">
        <v>51719.561999999998</v>
      </c>
      <c r="F39" s="14">
        <v>2295.8490000000002</v>
      </c>
      <c r="G39" s="14">
        <v>31311.473000000002</v>
      </c>
      <c r="H39" s="14">
        <v>10892.367</v>
      </c>
      <c r="I39" s="14">
        <v>7015.7719999999999</v>
      </c>
      <c r="J39" s="14">
        <v>13403.333000000001</v>
      </c>
      <c r="K39" s="14">
        <v>4024.7959999999998</v>
      </c>
      <c r="L39" s="14">
        <v>7363.9139999999998</v>
      </c>
      <c r="M39" s="15">
        <f t="shared" si="0"/>
        <v>71.576586437448952</v>
      </c>
      <c r="O39" t="s">
        <v>60</v>
      </c>
      <c r="P39" s="12">
        <v>1.2018330133204949</v>
      </c>
    </row>
    <row r="41" spans="1:16" x14ac:dyDescent="0.2">
      <c r="A41" s="1" t="s">
        <v>76</v>
      </c>
    </row>
    <row r="42" spans="1:16" x14ac:dyDescent="0.2">
      <c r="A42" s="1" t="s">
        <v>77</v>
      </c>
      <c r="B42" s="1" t="s">
        <v>78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2"/>
  <sheetViews>
    <sheetView zoomScale="85" zoomScaleNormal="85" workbookViewId="0">
      <selection activeCell="S33" sqref="S33"/>
    </sheetView>
  </sheetViews>
  <sheetFormatPr defaultRowHeight="14.25" x14ac:dyDescent="0.2"/>
  <cols>
    <col min="2" max="2" width="9" style="23"/>
    <col min="3" max="3" width="25.125" bestFit="1" customWidth="1"/>
    <col min="4" max="7" width="9.75" bestFit="1" customWidth="1"/>
    <col min="10" max="10" width="9.75" bestFit="1" customWidth="1"/>
  </cols>
  <sheetData>
    <row r="1" spans="1:12" x14ac:dyDescent="0.2">
      <c r="A1" s="1" t="s">
        <v>0</v>
      </c>
      <c r="B1" s="1"/>
    </row>
    <row r="3" spans="1:12" x14ac:dyDescent="0.2">
      <c r="A3" s="1" t="s">
        <v>1</v>
      </c>
      <c r="B3" s="1"/>
      <c r="C3" s="2">
        <v>44353.598912037036</v>
      </c>
    </row>
    <row r="4" spans="1:12" x14ac:dyDescent="0.2">
      <c r="A4" s="1" t="s">
        <v>2</v>
      </c>
      <c r="B4" s="1"/>
      <c r="C4" s="2">
        <v>44489.485373692129</v>
      </c>
    </row>
    <row r="5" spans="1:12" x14ac:dyDescent="0.2">
      <c r="A5" s="1" t="s">
        <v>3</v>
      </c>
      <c r="B5" s="1"/>
      <c r="C5" s="1" t="s">
        <v>4</v>
      </c>
    </row>
    <row r="7" spans="1:12" x14ac:dyDescent="0.2">
      <c r="A7" s="1" t="s">
        <v>79</v>
      </c>
      <c r="B7" s="1"/>
      <c r="C7" s="1" t="s">
        <v>12</v>
      </c>
    </row>
    <row r="8" spans="1:12" x14ac:dyDescent="0.2">
      <c r="A8" s="1" t="s">
        <v>7</v>
      </c>
      <c r="B8" s="1"/>
      <c r="C8" s="1" t="s">
        <v>80</v>
      </c>
    </row>
    <row r="9" spans="1:12" x14ac:dyDescent="0.2">
      <c r="A9" s="1" t="s">
        <v>9</v>
      </c>
      <c r="B9" s="1"/>
      <c r="C9" s="1" t="s">
        <v>10</v>
      </c>
      <c r="L9" s="17" t="s">
        <v>81</v>
      </c>
    </row>
    <row r="11" spans="1:12" x14ac:dyDescent="0.2">
      <c r="A11" s="13" t="s">
        <v>82</v>
      </c>
      <c r="B11" s="18"/>
      <c r="C11" s="13" t="s">
        <v>83</v>
      </c>
      <c r="D11" s="13" t="s">
        <v>84</v>
      </c>
      <c r="E11" s="13" t="s">
        <v>85</v>
      </c>
      <c r="F11" s="13" t="s">
        <v>86</v>
      </c>
      <c r="G11" s="13" t="s">
        <v>6</v>
      </c>
      <c r="J11" s="13" t="s">
        <v>6</v>
      </c>
    </row>
    <row r="12" spans="1:12" x14ac:dyDescent="0.2">
      <c r="A12" s="13" t="s">
        <v>26</v>
      </c>
      <c r="B12" s="19" t="s">
        <v>87</v>
      </c>
      <c r="C12" s="14">
        <v>204299.769</v>
      </c>
      <c r="D12" s="14">
        <v>197804.22500000001</v>
      </c>
      <c r="E12" s="14">
        <v>195601.72700000001</v>
      </c>
      <c r="F12" s="14">
        <v>195737.899</v>
      </c>
      <c r="G12" s="14">
        <v>196927.853</v>
      </c>
      <c r="I12" s="19" t="s">
        <v>87</v>
      </c>
      <c r="J12" s="20">
        <v>196927.853</v>
      </c>
    </row>
    <row r="13" spans="1:12" x14ac:dyDescent="0.2">
      <c r="A13" s="13" t="s">
        <v>28</v>
      </c>
      <c r="B13" s="21" t="s">
        <v>68</v>
      </c>
      <c r="C13" s="14">
        <v>6801.2960000000003</v>
      </c>
      <c r="D13" s="14">
        <v>11340.4</v>
      </c>
      <c r="E13" s="14">
        <v>11002.58</v>
      </c>
      <c r="F13" s="14">
        <v>7451.1490000000003</v>
      </c>
      <c r="G13" s="14">
        <v>11340.477000000001</v>
      </c>
      <c r="I13" s="21" t="s">
        <v>43</v>
      </c>
      <c r="J13" s="20">
        <v>103987</v>
      </c>
    </row>
    <row r="14" spans="1:12" x14ac:dyDescent="0.2">
      <c r="A14" s="13" t="s">
        <v>30</v>
      </c>
      <c r="B14" s="21" t="s">
        <v>30</v>
      </c>
      <c r="C14" s="14">
        <v>3912</v>
      </c>
      <c r="D14" s="14">
        <v>4010.9</v>
      </c>
      <c r="E14" s="14">
        <v>3940.7</v>
      </c>
      <c r="F14" s="14">
        <v>4168.3</v>
      </c>
      <c r="G14" s="14">
        <v>4301.7619999999997</v>
      </c>
      <c r="I14" s="21" t="s">
        <v>59</v>
      </c>
      <c r="J14" s="20">
        <v>19332</v>
      </c>
    </row>
    <row r="15" spans="1:12" x14ac:dyDescent="0.2">
      <c r="A15" s="13" t="s">
        <v>32</v>
      </c>
      <c r="B15" s="21" t="s">
        <v>35</v>
      </c>
      <c r="C15" s="14">
        <v>6680.3519999999999</v>
      </c>
      <c r="D15" s="14">
        <v>5977.4979999999996</v>
      </c>
      <c r="E15" s="14">
        <v>7016.777</v>
      </c>
      <c r="F15" s="14">
        <v>7449</v>
      </c>
      <c r="G15" s="14">
        <v>7548.2039999999997</v>
      </c>
      <c r="I15" s="21" t="s">
        <v>31</v>
      </c>
      <c r="J15" s="20">
        <v>16239</v>
      </c>
    </row>
    <row r="16" spans="1:12" x14ac:dyDescent="0.2">
      <c r="A16" s="13" t="s">
        <v>34</v>
      </c>
      <c r="B16" s="21" t="s">
        <v>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I16" s="21" t="s">
        <v>64</v>
      </c>
      <c r="J16" s="20">
        <v>15218</v>
      </c>
    </row>
    <row r="17" spans="1:10" x14ac:dyDescent="0.2">
      <c r="A17" s="13" t="s">
        <v>36</v>
      </c>
      <c r="B17" s="21" t="s">
        <v>59</v>
      </c>
      <c r="C17" s="14">
        <v>23636.344000000001</v>
      </c>
      <c r="D17" s="14">
        <v>21794.7</v>
      </c>
      <c r="E17" s="14">
        <v>19654.7</v>
      </c>
      <c r="F17" s="14">
        <v>19571</v>
      </c>
      <c r="G17" s="14">
        <v>19332</v>
      </c>
      <c r="I17" s="21" t="s">
        <v>68</v>
      </c>
      <c r="J17" s="20">
        <v>11340.477000000001</v>
      </c>
    </row>
    <row r="18" spans="1:10" x14ac:dyDescent="0.2">
      <c r="A18" s="13" t="s">
        <v>27</v>
      </c>
      <c r="B18" s="21" t="s">
        <v>27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I18" s="21" t="s">
        <v>35</v>
      </c>
      <c r="J18" s="20">
        <v>7548.2039999999997</v>
      </c>
    </row>
    <row r="19" spans="1:10" x14ac:dyDescent="0.2">
      <c r="A19" s="13" t="s">
        <v>38</v>
      </c>
      <c r="B19" s="21" t="s">
        <v>61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I19" s="21" t="s">
        <v>41</v>
      </c>
      <c r="J19" s="20">
        <v>5675.9</v>
      </c>
    </row>
    <row r="20" spans="1:10" x14ac:dyDescent="0.2">
      <c r="A20" s="13" t="s">
        <v>40</v>
      </c>
      <c r="B20" s="21" t="s">
        <v>69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I20" s="21" t="s">
        <v>30</v>
      </c>
      <c r="J20" s="20">
        <v>4301.7619999999997</v>
      </c>
    </row>
    <row r="21" spans="1:10" x14ac:dyDescent="0.2">
      <c r="A21" s="13" t="s">
        <v>42</v>
      </c>
      <c r="B21" s="21" t="s">
        <v>64</v>
      </c>
      <c r="C21" s="14">
        <v>14903.2</v>
      </c>
      <c r="D21" s="14">
        <v>15272.9</v>
      </c>
      <c r="E21" s="14">
        <v>15131.49</v>
      </c>
      <c r="F21" s="14">
        <v>14478.8</v>
      </c>
      <c r="G21" s="14">
        <v>15218</v>
      </c>
      <c r="I21" s="21" t="s">
        <v>53</v>
      </c>
      <c r="J21" s="20">
        <v>4106</v>
      </c>
    </row>
    <row r="22" spans="1:10" x14ac:dyDescent="0.2">
      <c r="A22" s="13" t="s">
        <v>44</v>
      </c>
      <c r="B22" s="21" t="s">
        <v>43</v>
      </c>
      <c r="C22" s="14">
        <v>113996.44500000001</v>
      </c>
      <c r="D22" s="14">
        <v>105078.837</v>
      </c>
      <c r="E22" s="14">
        <v>103860.74</v>
      </c>
      <c r="F22" s="14">
        <v>107628.69</v>
      </c>
      <c r="G22" s="14">
        <v>103987</v>
      </c>
      <c r="I22" s="21" t="s">
        <v>51</v>
      </c>
      <c r="J22" s="20">
        <v>4048</v>
      </c>
    </row>
    <row r="23" spans="1:10" x14ac:dyDescent="0.2">
      <c r="A23" s="13" t="s">
        <v>46</v>
      </c>
      <c r="B23" s="21" t="s">
        <v>47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I23" s="21" t="s">
        <v>29</v>
      </c>
      <c r="J23" s="20">
        <v>2846</v>
      </c>
    </row>
    <row r="24" spans="1:10" x14ac:dyDescent="0.2">
      <c r="A24" s="13" t="s">
        <v>48</v>
      </c>
      <c r="B24" s="22" t="s">
        <v>70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I24" s="21" t="s">
        <v>45</v>
      </c>
      <c r="J24" s="20">
        <v>1375.2</v>
      </c>
    </row>
    <row r="25" spans="1:10" x14ac:dyDescent="0.2">
      <c r="A25" s="13" t="s">
        <v>50</v>
      </c>
      <c r="B25" s="21" t="s">
        <v>72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I25" s="21" t="s">
        <v>55</v>
      </c>
      <c r="J25" s="20">
        <v>910.31</v>
      </c>
    </row>
    <row r="26" spans="1:10" x14ac:dyDescent="0.2">
      <c r="A26" s="13" t="s">
        <v>52</v>
      </c>
      <c r="B26" s="21" t="s">
        <v>37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I26" s="21" t="s">
        <v>33</v>
      </c>
      <c r="J26" s="20">
        <v>0</v>
      </c>
    </row>
    <row r="27" spans="1:10" x14ac:dyDescent="0.2">
      <c r="A27" s="13" t="s">
        <v>54</v>
      </c>
      <c r="B27" s="21" t="s">
        <v>66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I27" s="21" t="s">
        <v>27</v>
      </c>
      <c r="J27" s="20">
        <v>0</v>
      </c>
    </row>
    <row r="28" spans="1:10" x14ac:dyDescent="0.2">
      <c r="A28" s="13" t="s">
        <v>56</v>
      </c>
      <c r="B28" s="21" t="s">
        <v>74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I28" s="21" t="s">
        <v>61</v>
      </c>
      <c r="J28" s="20">
        <v>0</v>
      </c>
    </row>
    <row r="29" spans="1:10" x14ac:dyDescent="0.2">
      <c r="A29" s="13" t="s">
        <v>58</v>
      </c>
      <c r="B29" s="21" t="s">
        <v>53</v>
      </c>
      <c r="C29" s="14">
        <v>3994.2820000000002</v>
      </c>
      <c r="D29" s="14">
        <v>4070.7040000000002</v>
      </c>
      <c r="E29" s="14">
        <v>4084</v>
      </c>
      <c r="F29" s="14">
        <v>4006</v>
      </c>
      <c r="G29" s="14">
        <v>4106</v>
      </c>
      <c r="I29" s="21" t="s">
        <v>69</v>
      </c>
      <c r="J29" s="20">
        <v>0</v>
      </c>
    </row>
    <row r="30" spans="1:10" x14ac:dyDescent="0.2">
      <c r="A30" s="13" t="s">
        <v>60</v>
      </c>
      <c r="B30" s="21" t="s">
        <v>60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I30" s="21" t="s">
        <v>47</v>
      </c>
      <c r="J30" s="20">
        <v>0</v>
      </c>
    </row>
    <row r="31" spans="1:10" x14ac:dyDescent="0.2">
      <c r="A31" s="13" t="s">
        <v>62</v>
      </c>
      <c r="B31" s="21" t="s">
        <v>55</v>
      </c>
      <c r="C31" s="14">
        <v>937.35</v>
      </c>
      <c r="D31" s="14">
        <v>916.14</v>
      </c>
      <c r="E31" s="14">
        <v>789.54</v>
      </c>
      <c r="F31" s="14">
        <v>812.26</v>
      </c>
      <c r="G31" s="14">
        <v>910.31</v>
      </c>
      <c r="I31" s="22" t="s">
        <v>70</v>
      </c>
      <c r="J31" s="20">
        <v>0</v>
      </c>
    </row>
    <row r="32" spans="1:10" x14ac:dyDescent="0.2">
      <c r="A32" s="13" t="s">
        <v>57</v>
      </c>
      <c r="B32" s="21" t="s">
        <v>57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I32" s="21" t="s">
        <v>72</v>
      </c>
      <c r="J32" s="20">
        <v>0</v>
      </c>
    </row>
    <row r="33" spans="1:10" x14ac:dyDescent="0.2">
      <c r="A33" s="13" t="s">
        <v>65</v>
      </c>
      <c r="B33" s="21" t="s">
        <v>39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I33" s="21" t="s">
        <v>37</v>
      </c>
      <c r="J33" s="20">
        <v>0</v>
      </c>
    </row>
    <row r="34" spans="1:10" x14ac:dyDescent="0.2">
      <c r="A34" s="13" t="s">
        <v>67</v>
      </c>
      <c r="B34" s="2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I34" s="21" t="s">
        <v>66</v>
      </c>
      <c r="J34" s="20">
        <v>0</v>
      </c>
    </row>
    <row r="35" spans="1:10" x14ac:dyDescent="0.2">
      <c r="A35" s="13" t="s">
        <v>29</v>
      </c>
      <c r="B35" s="21" t="s">
        <v>29</v>
      </c>
      <c r="C35" s="14">
        <v>2940.1</v>
      </c>
      <c r="D35" s="14">
        <v>2810.7</v>
      </c>
      <c r="E35" s="14">
        <v>2907</v>
      </c>
      <c r="F35" s="14">
        <v>2877</v>
      </c>
      <c r="G35" s="14">
        <v>2846</v>
      </c>
      <c r="I35" s="21" t="s">
        <v>74</v>
      </c>
      <c r="J35" s="20">
        <v>0</v>
      </c>
    </row>
    <row r="36" spans="1:10" x14ac:dyDescent="0.2">
      <c r="A36" s="13" t="s">
        <v>45</v>
      </c>
      <c r="B36" s="21" t="s">
        <v>45</v>
      </c>
      <c r="C36" s="14">
        <v>1332.2</v>
      </c>
      <c r="D36" s="14">
        <v>1348.646</v>
      </c>
      <c r="E36" s="14">
        <v>1488.1</v>
      </c>
      <c r="F36" s="14">
        <v>1364.6</v>
      </c>
      <c r="G36" s="14">
        <v>1375.2</v>
      </c>
      <c r="I36" s="21" t="s">
        <v>60</v>
      </c>
      <c r="J36" s="20">
        <v>0</v>
      </c>
    </row>
    <row r="37" spans="1:10" x14ac:dyDescent="0.2">
      <c r="A37" s="13" t="s">
        <v>71</v>
      </c>
      <c r="B37" s="21" t="s">
        <v>51</v>
      </c>
      <c r="C37" s="14">
        <v>4028</v>
      </c>
      <c r="D37" s="14">
        <v>3894</v>
      </c>
      <c r="E37" s="14">
        <v>3985</v>
      </c>
      <c r="F37" s="14">
        <v>3760</v>
      </c>
      <c r="G37" s="14">
        <v>4048</v>
      </c>
      <c r="I37" s="21" t="s">
        <v>57</v>
      </c>
      <c r="J37" s="20">
        <v>0</v>
      </c>
    </row>
    <row r="38" spans="1:10" x14ac:dyDescent="0.2">
      <c r="A38" s="13" t="s">
        <v>73</v>
      </c>
      <c r="B38" s="21" t="s">
        <v>41</v>
      </c>
      <c r="C38" s="14">
        <v>5606.2</v>
      </c>
      <c r="D38" s="14">
        <v>5589.8</v>
      </c>
      <c r="E38" s="14">
        <v>5390.1</v>
      </c>
      <c r="F38" s="14">
        <v>5444.1</v>
      </c>
      <c r="G38" s="14">
        <v>5675.9</v>
      </c>
      <c r="I38" s="21" t="s">
        <v>39</v>
      </c>
      <c r="J38" s="20">
        <v>0</v>
      </c>
    </row>
    <row r="39" spans="1:10" x14ac:dyDescent="0.2">
      <c r="A39" s="13" t="s">
        <v>75</v>
      </c>
      <c r="B39" s="21" t="s">
        <v>31</v>
      </c>
      <c r="C39" s="14">
        <v>15532</v>
      </c>
      <c r="D39" s="14">
        <v>15699</v>
      </c>
      <c r="E39" s="14">
        <v>16351</v>
      </c>
      <c r="F39" s="14">
        <v>16727</v>
      </c>
      <c r="G39" s="14">
        <v>16239</v>
      </c>
      <c r="I39" s="21" t="s">
        <v>63</v>
      </c>
      <c r="J39" s="20">
        <v>0</v>
      </c>
    </row>
    <row r="41" spans="1:10" x14ac:dyDescent="0.2">
      <c r="A41" s="1" t="s">
        <v>76</v>
      </c>
      <c r="B41" s="1"/>
    </row>
    <row r="42" spans="1:10" x14ac:dyDescent="0.2">
      <c r="A42" s="1" t="s">
        <v>77</v>
      </c>
      <c r="B42" s="1"/>
      <c r="C42" s="1" t="s">
        <v>78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2"/>
  <sheetViews>
    <sheetView zoomScale="85" zoomScaleNormal="85" workbookViewId="0">
      <selection activeCell="E42" sqref="E42"/>
    </sheetView>
  </sheetViews>
  <sheetFormatPr defaultRowHeight="14.25" x14ac:dyDescent="0.2"/>
  <cols>
    <col min="1" max="1" width="20.875" customWidth="1"/>
    <col min="2" max="2" width="9.375" style="23" bestFit="1" customWidth="1"/>
    <col min="3" max="3" width="25.125" bestFit="1" customWidth="1"/>
    <col min="4" max="7" width="9.75" bestFit="1" customWidth="1"/>
  </cols>
  <sheetData>
    <row r="1" spans="1:12" x14ac:dyDescent="0.2">
      <c r="A1" s="1" t="s">
        <v>0</v>
      </c>
      <c r="B1" s="1"/>
    </row>
    <row r="3" spans="1:12" x14ac:dyDescent="0.2">
      <c r="A3" s="1" t="s">
        <v>1</v>
      </c>
      <c r="B3" s="1"/>
      <c r="C3" s="2">
        <v>44353.598912037036</v>
      </c>
    </row>
    <row r="4" spans="1:12" x14ac:dyDescent="0.2">
      <c r="A4" s="1" t="s">
        <v>2</v>
      </c>
      <c r="B4" s="1"/>
      <c r="C4" s="2">
        <v>44489.485373680553</v>
      </c>
    </row>
    <row r="5" spans="1:12" x14ac:dyDescent="0.2">
      <c r="A5" s="1" t="s">
        <v>3</v>
      </c>
      <c r="B5" s="1"/>
      <c r="C5" s="1" t="s">
        <v>4</v>
      </c>
    </row>
    <row r="7" spans="1:12" x14ac:dyDescent="0.2">
      <c r="A7" s="1" t="s">
        <v>79</v>
      </c>
      <c r="B7" s="1"/>
      <c r="C7" s="1" t="s">
        <v>12</v>
      </c>
    </row>
    <row r="8" spans="1:12" x14ac:dyDescent="0.2">
      <c r="A8" s="1" t="s">
        <v>7</v>
      </c>
      <c r="B8" s="1"/>
      <c r="C8" s="1" t="s">
        <v>88</v>
      </c>
    </row>
    <row r="9" spans="1:12" x14ac:dyDescent="0.2">
      <c r="A9" s="1" t="s">
        <v>9</v>
      </c>
      <c r="B9" s="1"/>
      <c r="C9" s="1" t="s">
        <v>10</v>
      </c>
      <c r="L9" s="17" t="s">
        <v>89</v>
      </c>
    </row>
    <row r="11" spans="1:12" x14ac:dyDescent="0.2">
      <c r="A11" s="13" t="s">
        <v>82</v>
      </c>
      <c r="B11" s="18"/>
      <c r="C11" s="13" t="s">
        <v>83</v>
      </c>
      <c r="D11" s="13" t="s">
        <v>84</v>
      </c>
      <c r="E11" s="13" t="s">
        <v>85</v>
      </c>
      <c r="F11" s="13" t="s">
        <v>86</v>
      </c>
      <c r="G11" s="13" t="s">
        <v>6</v>
      </c>
      <c r="I11" s="18"/>
      <c r="J11" s="13" t="s">
        <v>6</v>
      </c>
    </row>
    <row r="12" spans="1:12" x14ac:dyDescent="0.2">
      <c r="A12" s="13" t="s">
        <v>26</v>
      </c>
      <c r="B12" s="19" t="s">
        <v>87</v>
      </c>
      <c r="C12" s="14">
        <v>133780.77499999999</v>
      </c>
      <c r="D12" s="14">
        <v>124669.372</v>
      </c>
      <c r="E12" s="14">
        <v>122628.675</v>
      </c>
      <c r="F12" s="14">
        <v>116090.477</v>
      </c>
      <c r="G12" s="14">
        <v>100065.773</v>
      </c>
      <c r="I12" s="19" t="s">
        <v>87</v>
      </c>
      <c r="J12" s="20">
        <v>100065.773</v>
      </c>
    </row>
    <row r="13" spans="1:12" x14ac:dyDescent="0.2">
      <c r="A13" s="13" t="s">
        <v>28</v>
      </c>
      <c r="B13" s="21" t="s">
        <v>68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I13" s="21" t="s">
        <v>39</v>
      </c>
      <c r="J13" s="20">
        <v>44352.608</v>
      </c>
    </row>
    <row r="14" spans="1:12" x14ac:dyDescent="0.2">
      <c r="A14" s="13" t="s">
        <v>30</v>
      </c>
      <c r="B14" s="21" t="s">
        <v>30</v>
      </c>
      <c r="C14" s="14">
        <v>5831.7550000000001</v>
      </c>
      <c r="D14" s="14">
        <v>5081.3410000000003</v>
      </c>
      <c r="E14" s="14">
        <v>5669.4989999999998</v>
      </c>
      <c r="F14" s="14">
        <v>5056.1180000000004</v>
      </c>
      <c r="G14" s="14">
        <v>4676.1369999999997</v>
      </c>
      <c r="I14" s="21" t="s">
        <v>59</v>
      </c>
      <c r="J14" s="20">
        <v>28420.273000000001</v>
      </c>
    </row>
    <row r="15" spans="1:12" x14ac:dyDescent="0.2">
      <c r="A15" s="13" t="s">
        <v>32</v>
      </c>
      <c r="B15" s="21" t="s">
        <v>35</v>
      </c>
      <c r="C15" s="14">
        <v>16795.377</v>
      </c>
      <c r="D15" s="14">
        <v>15972.675999999999</v>
      </c>
      <c r="E15" s="14">
        <v>15164.721</v>
      </c>
      <c r="F15" s="14">
        <v>14580.557000000001</v>
      </c>
      <c r="G15" s="14">
        <v>13361.213</v>
      </c>
      <c r="I15" s="21" t="s">
        <v>35</v>
      </c>
      <c r="J15" s="20">
        <v>13361.213</v>
      </c>
    </row>
    <row r="16" spans="1:12" x14ac:dyDescent="0.2">
      <c r="A16" s="13" t="s">
        <v>34</v>
      </c>
      <c r="B16" s="21" t="s">
        <v>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I16" s="21" t="s">
        <v>30</v>
      </c>
      <c r="J16" s="20">
        <v>4676.1369999999997</v>
      </c>
    </row>
    <row r="17" spans="1:10" x14ac:dyDescent="0.2">
      <c r="A17" s="13" t="s">
        <v>36</v>
      </c>
      <c r="B17" s="21" t="s">
        <v>59</v>
      </c>
      <c r="C17" s="14">
        <v>43003.887000000002</v>
      </c>
      <c r="D17" s="14">
        <v>39724.961000000003</v>
      </c>
      <c r="E17" s="14">
        <v>39442.377999999997</v>
      </c>
      <c r="F17" s="14">
        <v>37859.188999999998</v>
      </c>
      <c r="G17" s="14">
        <v>28420.273000000001</v>
      </c>
      <c r="I17" s="21" t="s">
        <v>29</v>
      </c>
      <c r="J17" s="20">
        <v>3927.7370000000001</v>
      </c>
    </row>
    <row r="18" spans="1:10" x14ac:dyDescent="0.2">
      <c r="A18" s="13" t="s">
        <v>27</v>
      </c>
      <c r="B18" s="21" t="s">
        <v>27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I18" s="21" t="s">
        <v>69</v>
      </c>
      <c r="J18" s="20">
        <v>3087.4859999999999</v>
      </c>
    </row>
    <row r="19" spans="1:10" x14ac:dyDescent="0.2">
      <c r="A19" s="13" t="s">
        <v>38</v>
      </c>
      <c r="B19" s="21" t="s">
        <v>61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I19" s="21" t="s">
        <v>53</v>
      </c>
      <c r="J19" s="20">
        <v>993.49199999999996</v>
      </c>
    </row>
    <row r="20" spans="1:10" x14ac:dyDescent="0.2">
      <c r="A20" s="13" t="s">
        <v>40</v>
      </c>
      <c r="B20" s="21" t="s">
        <v>69</v>
      </c>
      <c r="C20" s="14">
        <v>5675.2640000000001</v>
      </c>
      <c r="D20" s="14">
        <v>3972.5630000000001</v>
      </c>
      <c r="E20" s="14">
        <v>4567.2700000000004</v>
      </c>
      <c r="F20" s="14">
        <v>4274.8059999999996</v>
      </c>
      <c r="G20" s="14">
        <v>3087.4859999999999</v>
      </c>
      <c r="I20" s="21" t="s">
        <v>45</v>
      </c>
      <c r="J20" s="20">
        <v>891.31899999999996</v>
      </c>
    </row>
    <row r="21" spans="1:10" x14ac:dyDescent="0.2">
      <c r="A21" s="13" t="s">
        <v>42</v>
      </c>
      <c r="B21" s="21" t="s">
        <v>64</v>
      </c>
      <c r="C21" s="14">
        <v>1246.1179999999999</v>
      </c>
      <c r="D21" s="14">
        <v>736.18299999999999</v>
      </c>
      <c r="E21" s="14">
        <v>1127.818</v>
      </c>
      <c r="F21" s="14">
        <v>882.88199999999995</v>
      </c>
      <c r="G21" s="14">
        <v>0</v>
      </c>
      <c r="I21" s="21" t="s">
        <v>51</v>
      </c>
      <c r="J21" s="20">
        <v>355.50799999999998</v>
      </c>
    </row>
    <row r="22" spans="1:10" x14ac:dyDescent="0.2">
      <c r="A22" s="13" t="s">
        <v>44</v>
      </c>
      <c r="B22" s="21" t="s">
        <v>43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I22" s="21" t="s">
        <v>68</v>
      </c>
      <c r="J22" s="20">
        <v>0</v>
      </c>
    </row>
    <row r="23" spans="1:10" x14ac:dyDescent="0.2">
      <c r="A23" s="13" t="s">
        <v>46</v>
      </c>
      <c r="B23" s="21" t="s">
        <v>47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I23" s="21" t="s">
        <v>33</v>
      </c>
      <c r="J23" s="20">
        <v>0</v>
      </c>
    </row>
    <row r="24" spans="1:10" x14ac:dyDescent="0.2">
      <c r="A24" s="13" t="s">
        <v>48</v>
      </c>
      <c r="B24" s="22" t="s">
        <v>70</v>
      </c>
      <c r="C24" s="14">
        <v>51.436999999999998</v>
      </c>
      <c r="D24" s="14">
        <v>0</v>
      </c>
      <c r="E24" s="14">
        <v>0</v>
      </c>
      <c r="F24" s="14">
        <v>0</v>
      </c>
      <c r="G24" s="14">
        <v>0</v>
      </c>
      <c r="I24" s="21" t="s">
        <v>27</v>
      </c>
      <c r="J24" s="20">
        <v>0</v>
      </c>
    </row>
    <row r="25" spans="1:10" x14ac:dyDescent="0.2">
      <c r="A25" s="13" t="s">
        <v>50</v>
      </c>
      <c r="B25" s="21" t="s">
        <v>72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I25" s="21" t="s">
        <v>61</v>
      </c>
      <c r="J25" s="20">
        <v>0</v>
      </c>
    </row>
    <row r="26" spans="1:10" x14ac:dyDescent="0.2">
      <c r="A26" s="13" t="s">
        <v>52</v>
      </c>
      <c r="B26" s="21" t="s">
        <v>37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I26" s="21" t="s">
        <v>64</v>
      </c>
      <c r="J26" s="20">
        <v>0</v>
      </c>
    </row>
    <row r="27" spans="1:10" x14ac:dyDescent="0.2">
      <c r="A27" s="13" t="s">
        <v>54</v>
      </c>
      <c r="B27" s="21" t="s">
        <v>66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I27" s="21" t="s">
        <v>43</v>
      </c>
      <c r="J27" s="20">
        <v>0</v>
      </c>
    </row>
    <row r="28" spans="1:10" x14ac:dyDescent="0.2">
      <c r="A28" s="13" t="s">
        <v>56</v>
      </c>
      <c r="B28" s="21" t="s">
        <v>74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I28" s="21" t="s">
        <v>47</v>
      </c>
      <c r="J28" s="20">
        <v>0</v>
      </c>
    </row>
    <row r="29" spans="1:10" x14ac:dyDescent="0.2">
      <c r="A29" s="13" t="s">
        <v>58</v>
      </c>
      <c r="B29" s="21" t="s">
        <v>53</v>
      </c>
      <c r="C29" s="14">
        <v>1518.2840000000001</v>
      </c>
      <c r="D29" s="14">
        <v>1462.48</v>
      </c>
      <c r="E29" s="14">
        <v>1283.1590000000001</v>
      </c>
      <c r="F29" s="14">
        <v>1141.086</v>
      </c>
      <c r="G29" s="14">
        <v>993.49199999999996</v>
      </c>
      <c r="I29" s="22" t="s">
        <v>70</v>
      </c>
      <c r="J29" s="20">
        <v>0</v>
      </c>
    </row>
    <row r="30" spans="1:10" x14ac:dyDescent="0.2">
      <c r="A30" s="13" t="s">
        <v>60</v>
      </c>
      <c r="B30" s="21" t="s">
        <v>60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I30" s="21" t="s">
        <v>72</v>
      </c>
      <c r="J30" s="20">
        <v>0</v>
      </c>
    </row>
    <row r="31" spans="1:10" x14ac:dyDescent="0.2">
      <c r="A31" s="13" t="s">
        <v>62</v>
      </c>
      <c r="B31" s="21" t="s">
        <v>55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I31" s="21" t="s">
        <v>37</v>
      </c>
      <c r="J31" s="20">
        <v>0</v>
      </c>
    </row>
    <row r="32" spans="1:10" x14ac:dyDescent="0.2">
      <c r="A32" s="13" t="s">
        <v>57</v>
      </c>
      <c r="B32" s="21" t="s">
        <v>57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I32" s="21" t="s">
        <v>66</v>
      </c>
      <c r="J32" s="20">
        <v>0</v>
      </c>
    </row>
    <row r="33" spans="1:10" x14ac:dyDescent="0.2">
      <c r="A33" s="13" t="s">
        <v>65</v>
      </c>
      <c r="B33" s="21" t="s">
        <v>39</v>
      </c>
      <c r="C33" s="14">
        <v>53589.781000000003</v>
      </c>
      <c r="D33" s="14">
        <v>52091.589</v>
      </c>
      <c r="E33" s="14">
        <v>49527.286</v>
      </c>
      <c r="F33" s="14">
        <v>47010.855000000003</v>
      </c>
      <c r="G33" s="14">
        <v>44352.608</v>
      </c>
      <c r="I33" s="21" t="s">
        <v>74</v>
      </c>
      <c r="J33" s="20">
        <v>0</v>
      </c>
    </row>
    <row r="34" spans="1:10" x14ac:dyDescent="0.2">
      <c r="A34" s="13" t="s">
        <v>67</v>
      </c>
      <c r="B34" s="2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I34" s="21" t="s">
        <v>60</v>
      </c>
      <c r="J34" s="20">
        <v>0</v>
      </c>
    </row>
    <row r="35" spans="1:10" x14ac:dyDescent="0.2">
      <c r="A35" s="13" t="s">
        <v>29</v>
      </c>
      <c r="B35" s="21" t="s">
        <v>29</v>
      </c>
      <c r="C35" s="14">
        <v>4711.1180000000004</v>
      </c>
      <c r="D35" s="14">
        <v>4233.9669999999996</v>
      </c>
      <c r="E35" s="14">
        <v>4466.7669999999998</v>
      </c>
      <c r="F35" s="14">
        <v>4016.6120000000001</v>
      </c>
      <c r="G35" s="14">
        <v>3927.7370000000001</v>
      </c>
      <c r="I35" s="21" t="s">
        <v>55</v>
      </c>
      <c r="J35" s="20">
        <v>0</v>
      </c>
    </row>
    <row r="36" spans="1:10" x14ac:dyDescent="0.2">
      <c r="A36" s="13" t="s">
        <v>45</v>
      </c>
      <c r="B36" s="21" t="s">
        <v>45</v>
      </c>
      <c r="C36" s="14">
        <v>862.44500000000005</v>
      </c>
      <c r="D36" s="14">
        <v>941.87599999999998</v>
      </c>
      <c r="E36" s="14">
        <v>933.41099999999994</v>
      </c>
      <c r="F36" s="14">
        <v>901.37400000000002</v>
      </c>
      <c r="G36" s="14">
        <v>891.31899999999996</v>
      </c>
      <c r="I36" s="21" t="s">
        <v>57</v>
      </c>
      <c r="J36" s="20">
        <v>0</v>
      </c>
    </row>
    <row r="37" spans="1:10" x14ac:dyDescent="0.2">
      <c r="A37" s="13" t="s">
        <v>71</v>
      </c>
      <c r="B37" s="21" t="s">
        <v>51</v>
      </c>
      <c r="C37" s="14">
        <v>495.30900000000003</v>
      </c>
      <c r="D37" s="14">
        <v>451.73599999999999</v>
      </c>
      <c r="E37" s="14">
        <v>446.36599999999999</v>
      </c>
      <c r="F37" s="14">
        <v>366.99799999999999</v>
      </c>
      <c r="G37" s="14">
        <v>355.50799999999998</v>
      </c>
      <c r="I37" s="21" t="s">
        <v>63</v>
      </c>
      <c r="J37" s="20">
        <v>0</v>
      </c>
    </row>
    <row r="38" spans="1:10" x14ac:dyDescent="0.2">
      <c r="A38" s="13" t="s">
        <v>73</v>
      </c>
      <c r="B38" s="21" t="s">
        <v>41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I38" s="21" t="s">
        <v>41</v>
      </c>
      <c r="J38" s="20">
        <v>0</v>
      </c>
    </row>
    <row r="39" spans="1:10" x14ac:dyDescent="0.2">
      <c r="A39" s="13" t="s">
        <v>75</v>
      </c>
      <c r="B39" s="21" t="s">
        <v>31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I39" s="21" t="s">
        <v>31</v>
      </c>
      <c r="J39" s="20">
        <v>0</v>
      </c>
    </row>
    <row r="41" spans="1:10" x14ac:dyDescent="0.2">
      <c r="A41" s="1" t="s">
        <v>76</v>
      </c>
      <c r="B41" s="1"/>
    </row>
    <row r="42" spans="1:10" x14ac:dyDescent="0.2">
      <c r="A42" s="1" t="s">
        <v>77</v>
      </c>
      <c r="B42" s="1"/>
      <c r="C42" s="1" t="s">
        <v>78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42"/>
  <sheetViews>
    <sheetView topLeftCell="A7" zoomScaleNormal="100" workbookViewId="0">
      <selection activeCell="M35" sqref="M35"/>
    </sheetView>
  </sheetViews>
  <sheetFormatPr defaultRowHeight="14.25" x14ac:dyDescent="0.2"/>
  <sheetData>
    <row r="1" spans="1:12" x14ac:dyDescent="0.2">
      <c r="A1" s="1" t="s">
        <v>0</v>
      </c>
      <c r="B1" s="1"/>
    </row>
    <row r="3" spans="1:12" x14ac:dyDescent="0.2">
      <c r="A3" s="1" t="s">
        <v>1</v>
      </c>
      <c r="B3" s="1"/>
      <c r="C3" s="2">
        <v>44353.598912037036</v>
      </c>
    </row>
    <row r="4" spans="1:12" x14ac:dyDescent="0.2">
      <c r="A4" s="1" t="s">
        <v>2</v>
      </c>
      <c r="B4" s="1"/>
      <c r="C4" s="2">
        <v>44489.485373692129</v>
      </c>
    </row>
    <row r="5" spans="1:12" x14ac:dyDescent="0.2">
      <c r="A5" s="1" t="s">
        <v>3</v>
      </c>
      <c r="B5" s="1"/>
      <c r="C5" s="1" t="s">
        <v>4</v>
      </c>
    </row>
    <row r="7" spans="1:12" x14ac:dyDescent="0.2">
      <c r="A7" s="1" t="s">
        <v>79</v>
      </c>
      <c r="B7" s="1"/>
      <c r="C7" s="1" t="s">
        <v>12</v>
      </c>
    </row>
    <row r="8" spans="1:12" x14ac:dyDescent="0.2">
      <c r="A8" s="1" t="s">
        <v>7</v>
      </c>
      <c r="B8" s="1"/>
      <c r="C8" s="1" t="s">
        <v>90</v>
      </c>
    </row>
    <row r="9" spans="1:12" x14ac:dyDescent="0.2">
      <c r="A9" s="1" t="s">
        <v>9</v>
      </c>
      <c r="B9" s="1"/>
      <c r="C9" s="1" t="s">
        <v>10</v>
      </c>
      <c r="L9" s="17" t="s">
        <v>91</v>
      </c>
    </row>
    <row r="11" spans="1:12" x14ac:dyDescent="0.2">
      <c r="A11" s="13" t="s">
        <v>82</v>
      </c>
      <c r="B11" s="13"/>
      <c r="C11" s="13" t="s">
        <v>83</v>
      </c>
      <c r="D11" s="13" t="s">
        <v>84</v>
      </c>
      <c r="E11" s="13" t="s">
        <v>85</v>
      </c>
      <c r="F11" s="13" t="s">
        <v>86</v>
      </c>
      <c r="G11" s="13" t="s">
        <v>6</v>
      </c>
      <c r="I11" s="13"/>
      <c r="J11" s="13" t="s">
        <v>6</v>
      </c>
    </row>
    <row r="12" spans="1:12" x14ac:dyDescent="0.2">
      <c r="A12" s="13" t="s">
        <v>26</v>
      </c>
      <c r="B12" s="19" t="s">
        <v>87</v>
      </c>
      <c r="C12" s="14">
        <v>72378.686000000002</v>
      </c>
      <c r="D12" s="14">
        <v>71436.232000000004</v>
      </c>
      <c r="E12" s="14">
        <v>66609.888999999996</v>
      </c>
      <c r="F12" s="14">
        <v>59195.449000000001</v>
      </c>
      <c r="G12" s="14">
        <v>52260.188000000002</v>
      </c>
      <c r="I12" s="19" t="s">
        <v>87</v>
      </c>
      <c r="J12" s="20">
        <v>52260.188000000002</v>
      </c>
    </row>
    <row r="13" spans="1:12" x14ac:dyDescent="0.2">
      <c r="A13" s="13" t="s">
        <v>28</v>
      </c>
      <c r="B13" s="21" t="s">
        <v>68</v>
      </c>
      <c r="C13" s="14">
        <v>0</v>
      </c>
      <c r="D13" s="14">
        <v>0</v>
      </c>
      <c r="E13" s="14">
        <v>0</v>
      </c>
      <c r="F13" s="14">
        <v>0</v>
      </c>
      <c r="G13" s="14">
        <v>2.919</v>
      </c>
      <c r="I13" s="21" t="s">
        <v>55</v>
      </c>
      <c r="J13" s="20">
        <v>23943.759999999998</v>
      </c>
    </row>
    <row r="14" spans="1:12" x14ac:dyDescent="0.2">
      <c r="A14" s="13" t="s">
        <v>30</v>
      </c>
      <c r="B14" s="21" t="s">
        <v>30</v>
      </c>
      <c r="C14" s="14">
        <v>84.503</v>
      </c>
      <c r="D14" s="14">
        <v>76.656000000000006</v>
      </c>
      <c r="E14" s="14">
        <v>66.254000000000005</v>
      </c>
      <c r="F14" s="14">
        <v>28.536999999999999</v>
      </c>
      <c r="G14" s="14">
        <v>32.383000000000003</v>
      </c>
      <c r="I14" s="21" t="s">
        <v>29</v>
      </c>
      <c r="J14" s="20">
        <v>8273.9349999999995</v>
      </c>
    </row>
    <row r="15" spans="1:12" x14ac:dyDescent="0.2">
      <c r="A15" s="13" t="s">
        <v>32</v>
      </c>
      <c r="B15" s="21" t="s">
        <v>35</v>
      </c>
      <c r="C15" s="14">
        <v>204.83699999999999</v>
      </c>
      <c r="D15" s="14">
        <v>180.22300000000001</v>
      </c>
      <c r="E15" s="14">
        <v>188.47800000000001</v>
      </c>
      <c r="F15" s="14">
        <v>179.60599999999999</v>
      </c>
      <c r="G15" s="14">
        <v>172.53800000000001</v>
      </c>
      <c r="I15" s="21" t="s">
        <v>59</v>
      </c>
      <c r="J15" s="20">
        <v>4373.5990000000002</v>
      </c>
    </row>
    <row r="16" spans="1:12" x14ac:dyDescent="0.2">
      <c r="A16" s="13" t="s">
        <v>34</v>
      </c>
      <c r="B16" s="21" t="s">
        <v>33</v>
      </c>
      <c r="C16" s="14">
        <v>4144.2139999999999</v>
      </c>
      <c r="D16" s="14">
        <v>4054.0630000000001</v>
      </c>
      <c r="E16" s="14">
        <v>4350.3969999999999</v>
      </c>
      <c r="F16" s="14">
        <v>3703.8150000000001</v>
      </c>
      <c r="G16" s="14">
        <v>2764.4110000000001</v>
      </c>
      <c r="I16" s="22" t="s">
        <v>70</v>
      </c>
      <c r="J16" s="20">
        <v>3931.1439999999998</v>
      </c>
    </row>
    <row r="17" spans="1:10" x14ac:dyDescent="0.2">
      <c r="A17" s="13" t="s">
        <v>36</v>
      </c>
      <c r="B17" s="21" t="s">
        <v>59</v>
      </c>
      <c r="C17" s="14">
        <v>6335.1869999999999</v>
      </c>
      <c r="D17" s="14">
        <v>6550.8810000000003</v>
      </c>
      <c r="E17" s="14">
        <v>6028.8410000000003</v>
      </c>
      <c r="F17" s="14">
        <v>4714.6989999999996</v>
      </c>
      <c r="G17" s="14">
        <v>4373.5990000000002</v>
      </c>
      <c r="I17" s="21" t="s">
        <v>39</v>
      </c>
      <c r="J17" s="20">
        <v>3426.6559999999999</v>
      </c>
    </row>
    <row r="18" spans="1:10" x14ac:dyDescent="0.2">
      <c r="A18" s="13" t="s">
        <v>27</v>
      </c>
      <c r="B18" s="21" t="s">
        <v>27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I18" s="21" t="s">
        <v>33</v>
      </c>
      <c r="J18" s="20">
        <v>2764.4110000000001</v>
      </c>
    </row>
    <row r="19" spans="1:10" x14ac:dyDescent="0.2">
      <c r="A19" s="13" t="s">
        <v>38</v>
      </c>
      <c r="B19" s="21" t="s">
        <v>61</v>
      </c>
      <c r="C19" s="14">
        <v>112.77800000000001</v>
      </c>
      <c r="D19" s="14">
        <v>2487.942</v>
      </c>
      <c r="E19" s="14">
        <v>2848.1979999999999</v>
      </c>
      <c r="F19" s="14">
        <v>2747.248</v>
      </c>
      <c r="G19" s="14">
        <v>2142.1799999999998</v>
      </c>
      <c r="I19" s="21" t="s">
        <v>61</v>
      </c>
      <c r="J19" s="20">
        <v>2142.1799999999998</v>
      </c>
    </row>
    <row r="20" spans="1:10" x14ac:dyDescent="0.2">
      <c r="A20" s="13" t="s">
        <v>40</v>
      </c>
      <c r="B20" s="21" t="s">
        <v>69</v>
      </c>
      <c r="C20" s="14">
        <v>4.7080000000000002</v>
      </c>
      <c r="D20" s="14">
        <v>9.5869999999999997</v>
      </c>
      <c r="E20" s="14">
        <v>9.0640000000000001</v>
      </c>
      <c r="F20" s="14">
        <v>12.669</v>
      </c>
      <c r="G20" s="14">
        <v>9.56</v>
      </c>
      <c r="I20" s="21" t="s">
        <v>53</v>
      </c>
      <c r="J20" s="20">
        <v>1328.16</v>
      </c>
    </row>
    <row r="21" spans="1:10" x14ac:dyDescent="0.2">
      <c r="A21" s="13" t="s">
        <v>42</v>
      </c>
      <c r="B21" s="21" t="s">
        <v>64</v>
      </c>
      <c r="C21" s="14">
        <v>54.084000000000003</v>
      </c>
      <c r="D21" s="14">
        <v>47.959000000000003</v>
      </c>
      <c r="E21" s="14">
        <v>23.818000000000001</v>
      </c>
      <c r="F21" s="14">
        <v>75.494</v>
      </c>
      <c r="G21" s="14">
        <v>116.208</v>
      </c>
      <c r="I21" s="21" t="s">
        <v>47</v>
      </c>
      <c r="J21" s="20">
        <v>851.27300000000002</v>
      </c>
    </row>
    <row r="22" spans="1:10" x14ac:dyDescent="0.2">
      <c r="A22" s="13" t="s">
        <v>44</v>
      </c>
      <c r="B22" s="21" t="s">
        <v>43</v>
      </c>
      <c r="C22" s="14">
        <v>19.14</v>
      </c>
      <c r="D22" s="14">
        <v>17.991</v>
      </c>
      <c r="E22" s="14">
        <v>14.144</v>
      </c>
      <c r="F22" s="14">
        <v>7.7489999999999997</v>
      </c>
      <c r="G22" s="14">
        <v>14.35</v>
      </c>
      <c r="I22" s="21" t="s">
        <v>57</v>
      </c>
      <c r="J22" s="20">
        <v>769.96400000000006</v>
      </c>
    </row>
    <row r="23" spans="1:10" x14ac:dyDescent="0.2">
      <c r="A23" s="13" t="s">
        <v>46</v>
      </c>
      <c r="B23" s="21" t="s">
        <v>47</v>
      </c>
      <c r="C23" s="14">
        <v>1471.41</v>
      </c>
      <c r="D23" s="14">
        <v>1369.1320000000001</v>
      </c>
      <c r="E23" s="14">
        <v>1229.518</v>
      </c>
      <c r="F23" s="14">
        <v>1017.7380000000001</v>
      </c>
      <c r="G23" s="14">
        <v>851.27300000000002</v>
      </c>
      <c r="I23" s="21" t="s">
        <v>35</v>
      </c>
      <c r="J23" s="20">
        <v>172.53800000000001</v>
      </c>
    </row>
    <row r="24" spans="1:10" x14ac:dyDescent="0.2">
      <c r="A24" s="13" t="s">
        <v>48</v>
      </c>
      <c r="B24" s="22" t="s">
        <v>70</v>
      </c>
      <c r="C24" s="14">
        <v>5545.4639999999999</v>
      </c>
      <c r="D24" s="14">
        <v>4737.9409999999998</v>
      </c>
      <c r="E24" s="14">
        <v>4535.9250000000002</v>
      </c>
      <c r="F24" s="14">
        <v>4461.9059999999999</v>
      </c>
      <c r="G24" s="14">
        <v>3931.1439999999998</v>
      </c>
      <c r="I24" s="21" t="s">
        <v>64</v>
      </c>
      <c r="J24" s="20">
        <v>116.208</v>
      </c>
    </row>
    <row r="25" spans="1:10" x14ac:dyDescent="0.2">
      <c r="A25" s="13" t="s">
        <v>50</v>
      </c>
      <c r="B25" s="21" t="s">
        <v>72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I25" s="21" t="s">
        <v>51</v>
      </c>
      <c r="J25" s="20">
        <v>103.074</v>
      </c>
    </row>
    <row r="26" spans="1:10" x14ac:dyDescent="0.2">
      <c r="A26" s="13" t="s">
        <v>52</v>
      </c>
      <c r="B26" s="21" t="s">
        <v>37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I26" s="21" t="s">
        <v>30</v>
      </c>
      <c r="J26" s="20">
        <v>32.383000000000003</v>
      </c>
    </row>
    <row r="27" spans="1:10" x14ac:dyDescent="0.2">
      <c r="A27" s="13" t="s">
        <v>54</v>
      </c>
      <c r="B27" s="21" t="s">
        <v>66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I27" s="21" t="s">
        <v>43</v>
      </c>
      <c r="J27" s="20">
        <v>14.35</v>
      </c>
    </row>
    <row r="28" spans="1:10" x14ac:dyDescent="0.2">
      <c r="A28" s="13" t="s">
        <v>56</v>
      </c>
      <c r="B28" s="21" t="s">
        <v>74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I28" s="21" t="s">
        <v>69</v>
      </c>
      <c r="J28" s="20">
        <v>9.56</v>
      </c>
    </row>
    <row r="29" spans="1:10" x14ac:dyDescent="0.2">
      <c r="A29" s="13" t="s">
        <v>58</v>
      </c>
      <c r="B29" s="21" t="s">
        <v>53</v>
      </c>
      <c r="C29" s="14">
        <v>1369.046</v>
      </c>
      <c r="D29" s="14">
        <v>1428.8219999999999</v>
      </c>
      <c r="E29" s="14">
        <v>1410.7270000000001</v>
      </c>
      <c r="F29" s="14">
        <v>1467.154</v>
      </c>
      <c r="G29" s="14">
        <v>1328.16</v>
      </c>
      <c r="I29" s="21" t="s">
        <v>45</v>
      </c>
      <c r="J29" s="20">
        <v>4.0739999999999998</v>
      </c>
    </row>
    <row r="30" spans="1:10" x14ac:dyDescent="0.2">
      <c r="A30" s="13" t="s">
        <v>60</v>
      </c>
      <c r="B30" s="21" t="s">
        <v>60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I30" s="21" t="s">
        <v>68</v>
      </c>
      <c r="J30" s="20">
        <v>2.919</v>
      </c>
    </row>
    <row r="31" spans="1:10" x14ac:dyDescent="0.2">
      <c r="A31" s="13" t="s">
        <v>62</v>
      </c>
      <c r="B31" s="21" t="s">
        <v>55</v>
      </c>
      <c r="C31" s="14">
        <v>39447.347000000002</v>
      </c>
      <c r="D31" s="14">
        <v>38083.01</v>
      </c>
      <c r="E31" s="14">
        <v>32617.508000000002</v>
      </c>
      <c r="F31" s="14">
        <v>27797.51</v>
      </c>
      <c r="G31" s="14">
        <v>23943.759999999998</v>
      </c>
      <c r="I31" s="21" t="s">
        <v>27</v>
      </c>
      <c r="J31" s="20">
        <v>0</v>
      </c>
    </row>
    <row r="32" spans="1:10" x14ac:dyDescent="0.2">
      <c r="A32" s="13" t="s">
        <v>57</v>
      </c>
      <c r="B32" s="21" t="s">
        <v>57</v>
      </c>
      <c r="C32" s="14">
        <v>1037.4290000000001</v>
      </c>
      <c r="D32" s="14">
        <v>974.48400000000004</v>
      </c>
      <c r="E32" s="14">
        <v>1042.912</v>
      </c>
      <c r="F32" s="14">
        <v>859.08</v>
      </c>
      <c r="G32" s="14">
        <v>769.96400000000006</v>
      </c>
      <c r="I32" s="21" t="s">
        <v>72</v>
      </c>
      <c r="J32" s="20">
        <v>0</v>
      </c>
    </row>
    <row r="33" spans="1:10" x14ac:dyDescent="0.2">
      <c r="A33" s="13" t="s">
        <v>65</v>
      </c>
      <c r="B33" s="21" t="s">
        <v>39</v>
      </c>
      <c r="C33" s="14">
        <v>3682.9110000000001</v>
      </c>
      <c r="D33" s="14">
        <v>3552.7089999999998</v>
      </c>
      <c r="E33" s="14">
        <v>3511.8820000000001</v>
      </c>
      <c r="F33" s="14">
        <v>3468.9929999999999</v>
      </c>
      <c r="G33" s="14">
        <v>3426.6559999999999</v>
      </c>
      <c r="I33" s="21" t="s">
        <v>37</v>
      </c>
      <c r="J33" s="20">
        <v>0</v>
      </c>
    </row>
    <row r="34" spans="1:10" x14ac:dyDescent="0.2">
      <c r="A34" s="13" t="s">
        <v>67</v>
      </c>
      <c r="B34" s="2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I34" s="21" t="s">
        <v>66</v>
      </c>
      <c r="J34" s="20">
        <v>0</v>
      </c>
    </row>
    <row r="35" spans="1:10" x14ac:dyDescent="0.2">
      <c r="A35" s="13" t="s">
        <v>29</v>
      </c>
      <c r="B35" s="21" t="s">
        <v>29</v>
      </c>
      <c r="C35" s="14">
        <v>8785.232</v>
      </c>
      <c r="D35" s="14">
        <v>7783.9849999999997</v>
      </c>
      <c r="E35" s="14">
        <v>8608.2549999999992</v>
      </c>
      <c r="F35" s="14">
        <v>8562.0370000000003</v>
      </c>
      <c r="G35" s="14">
        <v>8273.9349999999995</v>
      </c>
      <c r="I35" s="21" t="s">
        <v>74</v>
      </c>
      <c r="J35" s="20">
        <v>0</v>
      </c>
    </row>
    <row r="36" spans="1:10" x14ac:dyDescent="0.2">
      <c r="A36" s="13" t="s">
        <v>45</v>
      </c>
      <c r="B36" s="21" t="s">
        <v>45</v>
      </c>
      <c r="C36" s="14">
        <v>2.58</v>
      </c>
      <c r="D36" s="14">
        <v>4.2779999999999996</v>
      </c>
      <c r="E36" s="14">
        <v>7.181</v>
      </c>
      <c r="F36" s="14">
        <v>13.632999999999999</v>
      </c>
      <c r="G36" s="14">
        <v>4.0739999999999998</v>
      </c>
      <c r="I36" s="21" t="s">
        <v>60</v>
      </c>
      <c r="J36" s="20">
        <v>0</v>
      </c>
    </row>
    <row r="37" spans="1:10" x14ac:dyDescent="0.2">
      <c r="A37" s="13" t="s">
        <v>71</v>
      </c>
      <c r="B37" s="21" t="s">
        <v>51</v>
      </c>
      <c r="C37" s="14">
        <v>77.816000000000003</v>
      </c>
      <c r="D37" s="14">
        <v>76.569000000000003</v>
      </c>
      <c r="E37" s="14">
        <v>116.78700000000001</v>
      </c>
      <c r="F37" s="14">
        <v>77.581000000000003</v>
      </c>
      <c r="G37" s="14">
        <v>103.074</v>
      </c>
      <c r="I37" s="21" t="s">
        <v>63</v>
      </c>
      <c r="J37" s="20">
        <v>0</v>
      </c>
    </row>
    <row r="38" spans="1:10" x14ac:dyDescent="0.2">
      <c r="A38" s="13" t="s">
        <v>73</v>
      </c>
      <c r="B38" s="21" t="s">
        <v>41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I38" s="21" t="s">
        <v>41</v>
      </c>
      <c r="J38" s="20">
        <v>0</v>
      </c>
    </row>
    <row r="39" spans="1:10" x14ac:dyDescent="0.2">
      <c r="A39" s="13" t="s">
        <v>75</v>
      </c>
      <c r="B39" s="21" t="s">
        <v>31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I39" s="21" t="s">
        <v>31</v>
      </c>
      <c r="J39" s="20">
        <v>0</v>
      </c>
    </row>
    <row r="41" spans="1:10" x14ac:dyDescent="0.2">
      <c r="A41" s="1" t="s">
        <v>76</v>
      </c>
      <c r="B41" s="1"/>
    </row>
    <row r="42" spans="1:10" x14ac:dyDescent="0.2">
      <c r="A42" s="1" t="s">
        <v>77</v>
      </c>
      <c r="B42" s="1"/>
      <c r="C42" s="1" t="s">
        <v>78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L42"/>
  <sheetViews>
    <sheetView topLeftCell="A4" zoomScaleNormal="100" workbookViewId="0">
      <selection activeCell="W16" sqref="W16"/>
    </sheetView>
  </sheetViews>
  <sheetFormatPr defaultRowHeight="14.25" x14ac:dyDescent="0.2"/>
  <sheetData>
    <row r="1" spans="1:12" x14ac:dyDescent="0.2">
      <c r="A1" s="1" t="s">
        <v>0</v>
      </c>
      <c r="B1" s="1"/>
    </row>
    <row r="3" spans="1:12" x14ac:dyDescent="0.2">
      <c r="A3" s="1" t="s">
        <v>1</v>
      </c>
      <c r="B3" s="1"/>
      <c r="C3" s="2">
        <v>44353.598912037036</v>
      </c>
    </row>
    <row r="4" spans="1:12" x14ac:dyDescent="0.2">
      <c r="A4" s="1" t="s">
        <v>2</v>
      </c>
      <c r="B4" s="1"/>
      <c r="C4" s="2">
        <v>44489.485373692129</v>
      </c>
    </row>
    <row r="5" spans="1:12" x14ac:dyDescent="0.2">
      <c r="A5" s="1" t="s">
        <v>3</v>
      </c>
      <c r="B5" s="1"/>
      <c r="C5" s="1" t="s">
        <v>4</v>
      </c>
    </row>
    <row r="7" spans="1:12" x14ac:dyDescent="0.2">
      <c r="A7" s="1" t="s">
        <v>79</v>
      </c>
      <c r="B7" s="1"/>
      <c r="C7" s="1" t="s">
        <v>12</v>
      </c>
    </row>
    <row r="8" spans="1:12" x14ac:dyDescent="0.2">
      <c r="A8" s="1" t="s">
        <v>7</v>
      </c>
      <c r="B8" s="1"/>
      <c r="C8" s="1" t="s">
        <v>92</v>
      </c>
    </row>
    <row r="9" spans="1:12" x14ac:dyDescent="0.2">
      <c r="A9" s="1" t="s">
        <v>9</v>
      </c>
      <c r="B9" s="1"/>
      <c r="C9" s="1" t="s">
        <v>10</v>
      </c>
      <c r="L9" s="17" t="s">
        <v>93</v>
      </c>
    </row>
    <row r="11" spans="1:12" x14ac:dyDescent="0.2">
      <c r="A11" s="13" t="s">
        <v>82</v>
      </c>
      <c r="B11" s="13"/>
      <c r="C11" s="13" t="s">
        <v>83</v>
      </c>
      <c r="D11" s="13" t="s">
        <v>84</v>
      </c>
      <c r="E11" s="13" t="s">
        <v>85</v>
      </c>
      <c r="F11" s="13" t="s">
        <v>86</v>
      </c>
      <c r="G11" s="13" t="s">
        <v>6</v>
      </c>
      <c r="I11" s="13"/>
      <c r="J11" s="13" t="s">
        <v>6</v>
      </c>
    </row>
    <row r="12" spans="1:12" x14ac:dyDescent="0.2">
      <c r="A12" s="13" t="s">
        <v>26</v>
      </c>
      <c r="B12" s="19" t="s">
        <v>87</v>
      </c>
      <c r="C12" s="14">
        <v>28212.169000000002</v>
      </c>
      <c r="D12" s="14">
        <v>25201.627</v>
      </c>
      <c r="E12" s="14">
        <v>25001.309000000001</v>
      </c>
      <c r="F12" s="14">
        <v>24487.45</v>
      </c>
      <c r="G12" s="14">
        <v>22611.15</v>
      </c>
      <c r="I12" s="19" t="s">
        <v>87</v>
      </c>
      <c r="J12" s="20">
        <v>22611.15</v>
      </c>
    </row>
    <row r="13" spans="1:12" x14ac:dyDescent="0.2">
      <c r="A13" s="13" t="s">
        <v>28</v>
      </c>
      <c r="B13" s="21" t="s">
        <v>68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I13" s="21" t="s">
        <v>33</v>
      </c>
      <c r="J13" s="20">
        <v>5152.8869999999997</v>
      </c>
    </row>
    <row r="14" spans="1:12" x14ac:dyDescent="0.2">
      <c r="A14" s="13" t="s">
        <v>30</v>
      </c>
      <c r="B14" s="21" t="s">
        <v>30</v>
      </c>
      <c r="C14" s="14">
        <v>25.4</v>
      </c>
      <c r="D14" s="14">
        <v>24.384</v>
      </c>
      <c r="E14" s="14">
        <v>24.286999999999999</v>
      </c>
      <c r="F14" s="14">
        <v>22.83</v>
      </c>
      <c r="G14" s="14">
        <v>0</v>
      </c>
      <c r="I14" s="22" t="s">
        <v>70</v>
      </c>
      <c r="J14" s="20">
        <v>4708.0460000000003</v>
      </c>
    </row>
    <row r="15" spans="1:12" x14ac:dyDescent="0.2">
      <c r="A15" s="13" t="s">
        <v>32</v>
      </c>
      <c r="B15" s="21" t="s">
        <v>35</v>
      </c>
      <c r="C15" s="14">
        <v>206.04499999999999</v>
      </c>
      <c r="D15" s="14">
        <v>184.52799999999999</v>
      </c>
      <c r="E15" s="14">
        <v>208.434</v>
      </c>
      <c r="F15" s="14">
        <v>196.41499999999999</v>
      </c>
      <c r="G15" s="14">
        <v>159.58500000000001</v>
      </c>
      <c r="I15" s="21" t="s">
        <v>29</v>
      </c>
      <c r="J15" s="20">
        <v>3521.4169999999999</v>
      </c>
    </row>
    <row r="16" spans="1:12" x14ac:dyDescent="0.2">
      <c r="A16" s="13" t="s">
        <v>34</v>
      </c>
      <c r="B16" s="21" t="s">
        <v>33</v>
      </c>
      <c r="C16" s="14">
        <v>7897.7240000000002</v>
      </c>
      <c r="D16" s="14">
        <v>7111.5910000000003</v>
      </c>
      <c r="E16" s="14">
        <v>6919.1170000000002</v>
      </c>
      <c r="F16" s="14">
        <v>5818.9750000000004</v>
      </c>
      <c r="G16" s="14">
        <v>5152.8869999999997</v>
      </c>
      <c r="I16" s="21" t="s">
        <v>59</v>
      </c>
      <c r="J16" s="20">
        <v>3213.252</v>
      </c>
    </row>
    <row r="17" spans="1:10" x14ac:dyDescent="0.2">
      <c r="A17" s="13" t="s">
        <v>36</v>
      </c>
      <c r="B17" s="21" t="s">
        <v>59</v>
      </c>
      <c r="C17" s="14">
        <v>3539.84</v>
      </c>
      <c r="D17" s="14">
        <v>3597.1570000000002</v>
      </c>
      <c r="E17" s="14">
        <v>3529.5610000000001</v>
      </c>
      <c r="F17" s="14">
        <v>3491.2370000000001</v>
      </c>
      <c r="G17" s="14">
        <v>3213.252</v>
      </c>
      <c r="I17" s="21" t="s">
        <v>53</v>
      </c>
      <c r="J17" s="20">
        <v>1163.3900000000001</v>
      </c>
    </row>
    <row r="18" spans="1:10" x14ac:dyDescent="0.2">
      <c r="A18" s="13" t="s">
        <v>27</v>
      </c>
      <c r="B18" s="21" t="s">
        <v>27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I18" s="21" t="s">
        <v>55</v>
      </c>
      <c r="J18" s="20">
        <v>1145.6410000000001</v>
      </c>
    </row>
    <row r="19" spans="1:10" x14ac:dyDescent="0.2">
      <c r="A19" s="13" t="s">
        <v>38</v>
      </c>
      <c r="B19" s="21" t="s">
        <v>61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I19" s="21" t="s">
        <v>39</v>
      </c>
      <c r="J19" s="20">
        <v>1008.5410000000001</v>
      </c>
    </row>
    <row r="20" spans="1:10" x14ac:dyDescent="0.2">
      <c r="A20" s="13" t="s">
        <v>40</v>
      </c>
      <c r="B20" s="21" t="s">
        <v>69</v>
      </c>
      <c r="C20" s="14">
        <v>56.506</v>
      </c>
      <c r="D20" s="14">
        <v>160.404</v>
      </c>
      <c r="E20" s="14">
        <v>129.02799999999999</v>
      </c>
      <c r="F20" s="14">
        <v>201.19399999999999</v>
      </c>
      <c r="G20" s="14">
        <v>164.42</v>
      </c>
      <c r="I20" s="21" t="s">
        <v>43</v>
      </c>
      <c r="J20" s="20">
        <v>884.58699999999999</v>
      </c>
    </row>
    <row r="21" spans="1:10" x14ac:dyDescent="0.2">
      <c r="A21" s="13" t="s">
        <v>42</v>
      </c>
      <c r="B21" s="21" t="s">
        <v>64</v>
      </c>
      <c r="C21" s="14">
        <v>234.39400000000001</v>
      </c>
      <c r="D21" s="14">
        <v>142.45500000000001</v>
      </c>
      <c r="E21" s="14">
        <v>121.238</v>
      </c>
      <c r="F21" s="14">
        <v>87.897999999999996</v>
      </c>
      <c r="G21" s="14">
        <v>40.412999999999997</v>
      </c>
      <c r="I21" s="21" t="s">
        <v>47</v>
      </c>
      <c r="J21" s="20">
        <v>742.10500000000002</v>
      </c>
    </row>
    <row r="22" spans="1:10" x14ac:dyDescent="0.2">
      <c r="A22" s="13" t="s">
        <v>44</v>
      </c>
      <c r="B22" s="21" t="s">
        <v>43</v>
      </c>
      <c r="C22" s="14">
        <v>990.01</v>
      </c>
      <c r="D22" s="14">
        <v>938.97299999999996</v>
      </c>
      <c r="E22" s="14">
        <v>898.13</v>
      </c>
      <c r="F22" s="14">
        <v>874.09400000000005</v>
      </c>
      <c r="G22" s="14">
        <v>884.58699999999999</v>
      </c>
      <c r="I22" s="21" t="s">
        <v>57</v>
      </c>
      <c r="J22" s="20">
        <v>660.24699999999996</v>
      </c>
    </row>
    <row r="23" spans="1:10" x14ac:dyDescent="0.2">
      <c r="A23" s="13" t="s">
        <v>46</v>
      </c>
      <c r="B23" s="21" t="s">
        <v>47</v>
      </c>
      <c r="C23" s="14">
        <v>693.06399999999996</v>
      </c>
      <c r="D23" s="14">
        <v>762.64300000000003</v>
      </c>
      <c r="E23" s="14">
        <v>773.25199999999995</v>
      </c>
      <c r="F23" s="14">
        <v>765.81799999999998</v>
      </c>
      <c r="G23" s="14">
        <v>742.10500000000002</v>
      </c>
      <c r="I23" s="21" t="s">
        <v>69</v>
      </c>
      <c r="J23" s="20">
        <v>164.42</v>
      </c>
    </row>
    <row r="24" spans="1:10" x14ac:dyDescent="0.2">
      <c r="A24" s="13" t="s">
        <v>48</v>
      </c>
      <c r="B24" s="22" t="s">
        <v>70</v>
      </c>
      <c r="C24" s="14">
        <v>5788.143</v>
      </c>
      <c r="D24" s="14">
        <v>4028.7939999999999</v>
      </c>
      <c r="E24" s="14">
        <v>4456.143</v>
      </c>
      <c r="F24" s="14">
        <v>5090.5029999999997</v>
      </c>
      <c r="G24" s="14">
        <v>4708.0460000000003</v>
      </c>
      <c r="I24" s="21" t="s">
        <v>35</v>
      </c>
      <c r="J24" s="20">
        <v>159.58500000000001</v>
      </c>
    </row>
    <row r="25" spans="1:10" x14ac:dyDescent="0.2">
      <c r="A25" s="13" t="s">
        <v>50</v>
      </c>
      <c r="B25" s="21" t="s">
        <v>72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I25" s="21" t="s">
        <v>64</v>
      </c>
      <c r="J25" s="20">
        <v>40.412999999999997</v>
      </c>
    </row>
    <row r="26" spans="1:10" x14ac:dyDescent="0.2">
      <c r="A26" s="13" t="s">
        <v>52</v>
      </c>
      <c r="B26" s="21" t="s">
        <v>37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I26" s="21" t="s">
        <v>66</v>
      </c>
      <c r="J26" s="20">
        <v>39.951000000000001</v>
      </c>
    </row>
    <row r="27" spans="1:10" x14ac:dyDescent="0.2">
      <c r="A27" s="13" t="s">
        <v>54</v>
      </c>
      <c r="B27" s="21" t="s">
        <v>66</v>
      </c>
      <c r="C27" s="14">
        <v>75.129000000000005</v>
      </c>
      <c r="D27" s="14">
        <v>64.691000000000003</v>
      </c>
      <c r="E27" s="14">
        <v>56.503</v>
      </c>
      <c r="F27" s="14">
        <v>46.497</v>
      </c>
      <c r="G27" s="14">
        <v>39.951000000000001</v>
      </c>
      <c r="I27" s="21" t="s">
        <v>51</v>
      </c>
      <c r="J27" s="20">
        <v>6.1379999999999999</v>
      </c>
    </row>
    <row r="28" spans="1:10" x14ac:dyDescent="0.2">
      <c r="A28" s="13" t="s">
        <v>56</v>
      </c>
      <c r="B28" s="21" t="s">
        <v>74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I28" s="21" t="s">
        <v>45</v>
      </c>
      <c r="J28" s="20">
        <v>0.53</v>
      </c>
    </row>
    <row r="29" spans="1:10" x14ac:dyDescent="0.2">
      <c r="A29" s="13" t="s">
        <v>58</v>
      </c>
      <c r="B29" s="21" t="s">
        <v>53</v>
      </c>
      <c r="C29" s="14">
        <v>865.99300000000005</v>
      </c>
      <c r="D29" s="14">
        <v>991.851</v>
      </c>
      <c r="E29" s="14">
        <v>1045.395</v>
      </c>
      <c r="F29" s="14">
        <v>1108.145</v>
      </c>
      <c r="G29" s="14">
        <v>1163.3900000000001</v>
      </c>
      <c r="I29" s="21" t="s">
        <v>68</v>
      </c>
      <c r="J29" s="20">
        <v>0</v>
      </c>
    </row>
    <row r="30" spans="1:10" x14ac:dyDescent="0.2">
      <c r="A30" s="13" t="s">
        <v>60</v>
      </c>
      <c r="B30" s="21" t="s">
        <v>60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I30" s="21" t="s">
        <v>30</v>
      </c>
      <c r="J30" s="20">
        <v>0</v>
      </c>
    </row>
    <row r="31" spans="1:10" x14ac:dyDescent="0.2">
      <c r="A31" s="13" t="s">
        <v>62</v>
      </c>
      <c r="B31" s="21" t="s">
        <v>55</v>
      </c>
      <c r="C31" s="14">
        <v>2065.3850000000002</v>
      </c>
      <c r="D31" s="14">
        <v>1619.069</v>
      </c>
      <c r="E31" s="14">
        <v>1515.4849999999999</v>
      </c>
      <c r="F31" s="14">
        <v>1526.876</v>
      </c>
      <c r="G31" s="14">
        <v>1145.6410000000001</v>
      </c>
      <c r="I31" s="21" t="s">
        <v>27</v>
      </c>
      <c r="J31" s="20">
        <v>0</v>
      </c>
    </row>
    <row r="32" spans="1:10" x14ac:dyDescent="0.2">
      <c r="A32" s="13" t="s">
        <v>57</v>
      </c>
      <c r="B32" s="21" t="s">
        <v>57</v>
      </c>
      <c r="C32" s="14">
        <v>887.89599999999996</v>
      </c>
      <c r="D32" s="14">
        <v>803.97299999999996</v>
      </c>
      <c r="E32" s="14">
        <v>745.79700000000003</v>
      </c>
      <c r="F32" s="14">
        <v>698.596</v>
      </c>
      <c r="G32" s="14">
        <v>660.24699999999996</v>
      </c>
      <c r="I32" s="21" t="s">
        <v>61</v>
      </c>
      <c r="J32" s="20">
        <v>0</v>
      </c>
    </row>
    <row r="33" spans="1:10" x14ac:dyDescent="0.2">
      <c r="A33" s="13" t="s">
        <v>65</v>
      </c>
      <c r="B33" s="21" t="s">
        <v>39</v>
      </c>
      <c r="C33" s="14">
        <v>946.29300000000001</v>
      </c>
      <c r="D33" s="14">
        <v>1026.6690000000001</v>
      </c>
      <c r="E33" s="14">
        <v>1002.431</v>
      </c>
      <c r="F33" s="14">
        <v>1031.8979999999999</v>
      </c>
      <c r="G33" s="14">
        <v>1008.5410000000001</v>
      </c>
      <c r="I33" s="21" t="s">
        <v>72</v>
      </c>
      <c r="J33" s="20">
        <v>0</v>
      </c>
    </row>
    <row r="34" spans="1:10" x14ac:dyDescent="0.2">
      <c r="A34" s="13" t="s">
        <v>67</v>
      </c>
      <c r="B34" s="2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I34" s="21" t="s">
        <v>37</v>
      </c>
      <c r="J34" s="20">
        <v>0</v>
      </c>
    </row>
    <row r="35" spans="1:10" x14ac:dyDescent="0.2">
      <c r="A35" s="13" t="s">
        <v>29</v>
      </c>
      <c r="B35" s="21" t="s">
        <v>29</v>
      </c>
      <c r="C35" s="14">
        <v>3928.739</v>
      </c>
      <c r="D35" s="14">
        <v>3734.1619999999998</v>
      </c>
      <c r="E35" s="14">
        <v>3567.7710000000002</v>
      </c>
      <c r="F35" s="14">
        <v>3518.4229999999998</v>
      </c>
      <c r="G35" s="14">
        <v>3521.4169999999999</v>
      </c>
      <c r="I35" s="21" t="s">
        <v>74</v>
      </c>
      <c r="J35" s="20">
        <v>0</v>
      </c>
    </row>
    <row r="36" spans="1:10" x14ac:dyDescent="0.2">
      <c r="A36" s="13" t="s">
        <v>45</v>
      </c>
      <c r="B36" s="21" t="s">
        <v>45</v>
      </c>
      <c r="C36" s="14">
        <v>0</v>
      </c>
      <c r="D36" s="14">
        <v>0</v>
      </c>
      <c r="E36" s="14">
        <v>0.53200000000000003</v>
      </c>
      <c r="F36" s="14">
        <v>0.879</v>
      </c>
      <c r="G36" s="14">
        <v>0.53</v>
      </c>
      <c r="I36" s="21" t="s">
        <v>60</v>
      </c>
      <c r="J36" s="20">
        <v>0</v>
      </c>
    </row>
    <row r="37" spans="1:10" x14ac:dyDescent="0.2">
      <c r="A37" s="13" t="s">
        <v>71</v>
      </c>
      <c r="B37" s="21" t="s">
        <v>51</v>
      </c>
      <c r="C37" s="14">
        <v>11.608000000000001</v>
      </c>
      <c r="D37" s="14">
        <v>10.282999999999999</v>
      </c>
      <c r="E37" s="14">
        <v>8.2050000000000001</v>
      </c>
      <c r="F37" s="14">
        <v>7.1719999999999997</v>
      </c>
      <c r="G37" s="14">
        <v>6.1379999999999999</v>
      </c>
      <c r="I37" s="21" t="s">
        <v>63</v>
      </c>
      <c r="J37" s="20">
        <v>0</v>
      </c>
    </row>
    <row r="38" spans="1:10" x14ac:dyDescent="0.2">
      <c r="A38" s="13" t="s">
        <v>73</v>
      </c>
      <c r="B38" s="21" t="s">
        <v>41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I38" s="21" t="s">
        <v>41</v>
      </c>
      <c r="J38" s="20">
        <v>0</v>
      </c>
    </row>
    <row r="39" spans="1:10" x14ac:dyDescent="0.2">
      <c r="A39" s="13" t="s">
        <v>75</v>
      </c>
      <c r="B39" s="21" t="s">
        <v>31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I39" s="21" t="s">
        <v>31</v>
      </c>
      <c r="J39" s="20">
        <v>0</v>
      </c>
    </row>
    <row r="41" spans="1:10" x14ac:dyDescent="0.2">
      <c r="A41" s="1" t="s">
        <v>76</v>
      </c>
      <c r="B41" s="1"/>
    </row>
    <row r="42" spans="1:10" x14ac:dyDescent="0.2">
      <c r="A42" s="1" t="s">
        <v>77</v>
      </c>
      <c r="B42" s="1"/>
      <c r="C42" s="1" t="s">
        <v>78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Normal="100" workbookViewId="0">
      <selection activeCell="S25" sqref="S25"/>
    </sheetView>
  </sheetViews>
  <sheetFormatPr defaultRowHeight="14.25" x14ac:dyDescent="0.2"/>
  <sheetData>
    <row r="1" spans="1:13" x14ac:dyDescent="0.2">
      <c r="A1" s="1" t="s">
        <v>0</v>
      </c>
      <c r="B1" s="1"/>
    </row>
    <row r="3" spans="1:13" x14ac:dyDescent="0.2">
      <c r="A3" s="1" t="s">
        <v>1</v>
      </c>
      <c r="B3" s="1"/>
      <c r="C3" s="2">
        <v>44353.598912037036</v>
      </c>
    </row>
    <row r="4" spans="1:13" x14ac:dyDescent="0.2">
      <c r="A4" s="1" t="s">
        <v>2</v>
      </c>
      <c r="B4" s="1"/>
      <c r="C4" s="2">
        <v>44489.485373692129</v>
      </c>
    </row>
    <row r="5" spans="1:13" x14ac:dyDescent="0.2">
      <c r="A5" s="1" t="s">
        <v>3</v>
      </c>
      <c r="B5" s="1"/>
      <c r="C5" s="1" t="s">
        <v>4</v>
      </c>
    </row>
    <row r="7" spans="1:13" x14ac:dyDescent="0.2">
      <c r="A7" s="1" t="s">
        <v>79</v>
      </c>
      <c r="B7" s="1"/>
      <c r="C7" s="1" t="s">
        <v>12</v>
      </c>
    </row>
    <row r="8" spans="1:13" x14ac:dyDescent="0.2">
      <c r="A8" s="1" t="s">
        <v>7</v>
      </c>
      <c r="B8" s="1"/>
      <c r="C8" s="1" t="s">
        <v>94</v>
      </c>
    </row>
    <row r="9" spans="1:13" x14ac:dyDescent="0.2">
      <c r="A9" s="1" t="s">
        <v>9</v>
      </c>
      <c r="B9" s="1"/>
      <c r="C9" s="1" t="s">
        <v>10</v>
      </c>
      <c r="M9" s="17" t="s">
        <v>95</v>
      </c>
    </row>
    <row r="11" spans="1:13" x14ac:dyDescent="0.2">
      <c r="A11" s="13" t="s">
        <v>82</v>
      </c>
      <c r="B11" s="13"/>
      <c r="C11" s="13" t="s">
        <v>83</v>
      </c>
      <c r="D11" s="13" t="s">
        <v>84</v>
      </c>
      <c r="E11" s="13" t="s">
        <v>85</v>
      </c>
      <c r="F11" s="13" t="s">
        <v>86</v>
      </c>
      <c r="G11" s="13" t="s">
        <v>6</v>
      </c>
      <c r="I11" s="13"/>
      <c r="J11" s="13" t="s">
        <v>6</v>
      </c>
      <c r="K11" s="24" t="s">
        <v>96</v>
      </c>
    </row>
    <row r="12" spans="1:13" x14ac:dyDescent="0.2">
      <c r="A12" s="13" t="s">
        <v>26</v>
      </c>
      <c r="B12" s="19" t="s">
        <v>87</v>
      </c>
      <c r="C12" s="14">
        <v>12094.048000000001</v>
      </c>
      <c r="D12" s="14">
        <v>13041.111999999999</v>
      </c>
      <c r="E12" s="14">
        <v>13084.684999999999</v>
      </c>
      <c r="F12" s="14">
        <v>13163.679</v>
      </c>
      <c r="G12" s="14">
        <v>13439.925999999999</v>
      </c>
      <c r="I12" s="19" t="s">
        <v>87</v>
      </c>
      <c r="J12" s="20">
        <v>13439.925999999999</v>
      </c>
      <c r="K12">
        <f>J12/$J$12*100</f>
        <v>100</v>
      </c>
    </row>
    <row r="13" spans="1:13" x14ac:dyDescent="0.2">
      <c r="A13" s="13" t="s">
        <v>28</v>
      </c>
      <c r="B13" s="21" t="s">
        <v>68</v>
      </c>
      <c r="C13" s="14">
        <v>667.14700000000005</v>
      </c>
      <c r="D13" s="14">
        <v>673.87</v>
      </c>
      <c r="E13" s="14">
        <v>648.96299999999997</v>
      </c>
      <c r="F13" s="14">
        <v>667.75300000000004</v>
      </c>
      <c r="G13" s="14">
        <v>663.34199999999998</v>
      </c>
      <c r="I13" s="21" t="s">
        <v>59</v>
      </c>
      <c r="J13" s="20">
        <v>4248.0889999999999</v>
      </c>
      <c r="K13" s="12">
        <f>J13/$J$12*100</f>
        <v>31.607979091551545</v>
      </c>
    </row>
    <row r="14" spans="1:13" x14ac:dyDescent="0.2">
      <c r="A14" s="13" t="s">
        <v>30</v>
      </c>
      <c r="B14" s="21" t="s">
        <v>30</v>
      </c>
      <c r="C14" s="14">
        <v>18.271999999999998</v>
      </c>
      <c r="D14" s="14">
        <v>31.504000000000001</v>
      </c>
      <c r="E14" s="14">
        <v>38.719000000000001</v>
      </c>
      <c r="F14" s="14">
        <v>50.040999999999997</v>
      </c>
      <c r="G14" s="14">
        <v>66.527000000000001</v>
      </c>
      <c r="I14" s="21" t="s">
        <v>43</v>
      </c>
      <c r="J14" s="20">
        <v>1736.6579999999999</v>
      </c>
      <c r="K14" s="12">
        <f t="shared" ref="K14:K39" si="0">J14/$J$12*100</f>
        <v>12.921633645899538</v>
      </c>
    </row>
    <row r="15" spans="1:13" x14ac:dyDescent="0.2">
      <c r="A15" s="13" t="s">
        <v>32</v>
      </c>
      <c r="B15" s="21" t="s">
        <v>35</v>
      </c>
      <c r="C15" s="14">
        <v>277.3</v>
      </c>
      <c r="D15" s="14">
        <v>304.48099999999999</v>
      </c>
      <c r="E15" s="14">
        <v>305.66000000000003</v>
      </c>
      <c r="F15" s="14">
        <v>346.48399999999998</v>
      </c>
      <c r="G15" s="14">
        <v>359.44600000000003</v>
      </c>
      <c r="I15" s="22" t="s">
        <v>70</v>
      </c>
      <c r="J15" s="20">
        <v>1182.3309999999999</v>
      </c>
      <c r="K15" s="12">
        <f t="shared" si="0"/>
        <v>8.7971540914734199</v>
      </c>
    </row>
    <row r="16" spans="1:13" x14ac:dyDescent="0.2">
      <c r="A16" s="13" t="s">
        <v>34</v>
      </c>
      <c r="B16" s="21" t="s">
        <v>33</v>
      </c>
      <c r="C16" s="14">
        <v>376.589</v>
      </c>
      <c r="D16" s="14">
        <v>370.57900000000001</v>
      </c>
      <c r="E16" s="14">
        <v>380.988</v>
      </c>
      <c r="F16" s="14">
        <v>361.113</v>
      </c>
      <c r="G16" s="14">
        <v>364.49099999999999</v>
      </c>
      <c r="I16" s="21" t="s">
        <v>39</v>
      </c>
      <c r="J16" s="20">
        <v>1064.78</v>
      </c>
      <c r="K16" s="12">
        <f t="shared" si="0"/>
        <v>7.9225138590792827</v>
      </c>
    </row>
    <row r="17" spans="1:11" x14ac:dyDescent="0.2">
      <c r="A17" s="13" t="s">
        <v>36</v>
      </c>
      <c r="B17" s="21" t="s">
        <v>59</v>
      </c>
      <c r="C17" s="14">
        <v>4251.9110000000001</v>
      </c>
      <c r="D17" s="14">
        <v>4513.4709999999995</v>
      </c>
      <c r="E17" s="14">
        <v>4514.0200000000004</v>
      </c>
      <c r="F17" s="14">
        <v>4217.6360000000004</v>
      </c>
      <c r="G17" s="14">
        <v>4248.0889999999999</v>
      </c>
      <c r="I17" s="21" t="s">
        <v>31</v>
      </c>
      <c r="J17" s="20">
        <v>730.98800000000006</v>
      </c>
      <c r="K17" s="12">
        <f t="shared" si="0"/>
        <v>5.4389287560065442</v>
      </c>
    </row>
    <row r="18" spans="1:11" x14ac:dyDescent="0.2">
      <c r="A18" s="13" t="s">
        <v>27</v>
      </c>
      <c r="B18" s="21" t="s">
        <v>27</v>
      </c>
      <c r="C18" s="14">
        <v>37.594000000000001</v>
      </c>
      <c r="D18" s="14">
        <v>40.317</v>
      </c>
      <c r="E18" s="14">
        <v>40.146000000000001</v>
      </c>
      <c r="F18" s="14">
        <v>42.069000000000003</v>
      </c>
      <c r="G18" s="14">
        <v>36.067</v>
      </c>
      <c r="I18" s="21" t="s">
        <v>55</v>
      </c>
      <c r="J18" s="20">
        <v>681.02800000000002</v>
      </c>
      <c r="K18" s="12">
        <f t="shared" si="0"/>
        <v>5.0672005188123803</v>
      </c>
    </row>
    <row r="19" spans="1:11" x14ac:dyDescent="0.2">
      <c r="A19" s="13" t="s">
        <v>38</v>
      </c>
      <c r="B19" s="21" t="s">
        <v>61</v>
      </c>
      <c r="C19" s="14">
        <v>68.799000000000007</v>
      </c>
      <c r="D19" s="14">
        <v>66.655000000000001</v>
      </c>
      <c r="E19" s="14">
        <v>113.264</v>
      </c>
      <c r="F19" s="14">
        <v>145.465</v>
      </c>
      <c r="G19" s="14">
        <v>145.31899999999999</v>
      </c>
      <c r="I19" s="21" t="s">
        <v>57</v>
      </c>
      <c r="J19" s="20">
        <v>677.44</v>
      </c>
      <c r="K19" s="12">
        <f t="shared" si="0"/>
        <v>5.0405039432508785</v>
      </c>
    </row>
    <row r="20" spans="1:11" x14ac:dyDescent="0.2">
      <c r="A20" s="13" t="s">
        <v>40</v>
      </c>
      <c r="B20" s="21" t="s">
        <v>69</v>
      </c>
      <c r="C20" s="14">
        <v>89.137</v>
      </c>
      <c r="D20" s="14">
        <v>60.118000000000002</v>
      </c>
      <c r="E20" s="14">
        <v>0</v>
      </c>
      <c r="F20" s="14">
        <v>28.960999999999999</v>
      </c>
      <c r="G20" s="14">
        <v>41.978000000000002</v>
      </c>
      <c r="I20" s="21" t="s">
        <v>68</v>
      </c>
      <c r="J20" s="20">
        <v>663.34199999999998</v>
      </c>
      <c r="K20" s="12">
        <f t="shared" si="0"/>
        <v>4.9356075323629014</v>
      </c>
    </row>
    <row r="21" spans="1:11" x14ac:dyDescent="0.2">
      <c r="A21" s="13" t="s">
        <v>42</v>
      </c>
      <c r="B21" s="21" t="s">
        <v>64</v>
      </c>
      <c r="C21" s="14">
        <v>252.006</v>
      </c>
      <c r="D21" s="14">
        <v>235.239</v>
      </c>
      <c r="E21" s="14">
        <v>259.661</v>
      </c>
      <c r="F21" s="14">
        <v>325.09300000000002</v>
      </c>
      <c r="G21" s="14">
        <v>313.31799999999998</v>
      </c>
      <c r="I21" s="21" t="s">
        <v>33</v>
      </c>
      <c r="J21" s="20">
        <v>364.49099999999999</v>
      </c>
      <c r="K21" s="12">
        <f t="shared" si="0"/>
        <v>2.7120015392941896</v>
      </c>
    </row>
    <row r="22" spans="1:11" x14ac:dyDescent="0.2">
      <c r="A22" s="13" t="s">
        <v>44</v>
      </c>
      <c r="B22" s="21" t="s">
        <v>43</v>
      </c>
      <c r="C22" s="14">
        <v>1670.604</v>
      </c>
      <c r="D22" s="14">
        <v>1740.7829999999999</v>
      </c>
      <c r="E22" s="14">
        <v>1692.134</v>
      </c>
      <c r="F22" s="14">
        <v>1704.8040000000001</v>
      </c>
      <c r="G22" s="14">
        <v>1736.6579999999999</v>
      </c>
      <c r="I22" s="21" t="s">
        <v>35</v>
      </c>
      <c r="J22" s="20">
        <v>359.44600000000003</v>
      </c>
      <c r="K22" s="12">
        <f t="shared" si="0"/>
        <v>2.6744641302340506</v>
      </c>
    </row>
    <row r="23" spans="1:11" x14ac:dyDescent="0.2">
      <c r="A23" s="13" t="s">
        <v>46</v>
      </c>
      <c r="B23" s="21" t="s">
        <v>47</v>
      </c>
      <c r="C23" s="14">
        <v>9.3149999999999995</v>
      </c>
      <c r="D23" s="14">
        <v>10.151</v>
      </c>
      <c r="E23" s="14">
        <v>11.529</v>
      </c>
      <c r="F23" s="14">
        <v>19.53</v>
      </c>
      <c r="G23" s="14">
        <v>26.963000000000001</v>
      </c>
      <c r="I23" s="21" t="s">
        <v>64</v>
      </c>
      <c r="J23" s="20">
        <v>313.31799999999998</v>
      </c>
      <c r="K23" s="12">
        <f t="shared" si="0"/>
        <v>2.3312479547878464</v>
      </c>
    </row>
    <row r="24" spans="1:11" x14ac:dyDescent="0.2">
      <c r="A24" s="13" t="s">
        <v>48</v>
      </c>
      <c r="B24" s="22" t="s">
        <v>70</v>
      </c>
      <c r="C24" s="14">
        <v>1149.2070000000001</v>
      </c>
      <c r="D24" s="14">
        <v>1183.123</v>
      </c>
      <c r="E24" s="14">
        <v>1134.201</v>
      </c>
      <c r="F24" s="14">
        <v>1132.9839999999999</v>
      </c>
      <c r="G24" s="14">
        <v>1182.3309999999999</v>
      </c>
      <c r="I24" s="21" t="s">
        <v>41</v>
      </c>
      <c r="J24" s="20">
        <v>295.858</v>
      </c>
      <c r="K24" s="12">
        <f t="shared" si="0"/>
        <v>2.2013365252159871</v>
      </c>
    </row>
    <row r="25" spans="1:11" x14ac:dyDescent="0.2">
      <c r="A25" s="13" t="s">
        <v>50</v>
      </c>
      <c r="B25" s="21" t="s">
        <v>72</v>
      </c>
      <c r="C25" s="14">
        <v>3.2240000000000002</v>
      </c>
      <c r="D25" s="14">
        <v>4.7530000000000001</v>
      </c>
      <c r="E25" s="14">
        <v>3.2839999999999998</v>
      </c>
      <c r="F25" s="14">
        <v>4.2560000000000002</v>
      </c>
      <c r="G25" s="14">
        <v>5.1879999999999997</v>
      </c>
      <c r="I25" s="21" t="s">
        <v>51</v>
      </c>
      <c r="J25" s="20">
        <v>200.03299999999999</v>
      </c>
      <c r="K25" s="12">
        <f t="shared" si="0"/>
        <v>1.4883489685880711</v>
      </c>
    </row>
    <row r="26" spans="1:11" x14ac:dyDescent="0.2">
      <c r="A26" s="13" t="s">
        <v>52</v>
      </c>
      <c r="B26" s="21" t="s">
        <v>37</v>
      </c>
      <c r="C26" s="14">
        <v>8.1210000000000004</v>
      </c>
      <c r="D26" s="14">
        <v>8.8130000000000006</v>
      </c>
      <c r="E26" s="14">
        <v>6.7080000000000002</v>
      </c>
      <c r="F26" s="14">
        <v>12.291</v>
      </c>
      <c r="G26" s="14">
        <v>12.01</v>
      </c>
      <c r="I26" s="21" t="s">
        <v>63</v>
      </c>
      <c r="J26" s="20">
        <v>162.11199999999999</v>
      </c>
      <c r="K26" s="12">
        <f t="shared" si="0"/>
        <v>1.2061971174543669</v>
      </c>
    </row>
    <row r="27" spans="1:11" x14ac:dyDescent="0.2">
      <c r="A27" s="13" t="s">
        <v>54</v>
      </c>
      <c r="B27" s="21" t="s">
        <v>66</v>
      </c>
      <c r="C27" s="14">
        <v>23.024999999999999</v>
      </c>
      <c r="D27" s="14">
        <v>49.417000000000002</v>
      </c>
      <c r="E27" s="14">
        <v>34.131</v>
      </c>
      <c r="F27" s="14">
        <v>36.042000000000002</v>
      </c>
      <c r="G27" s="14">
        <v>34.799999999999997</v>
      </c>
      <c r="I27" s="21" t="s">
        <v>29</v>
      </c>
      <c r="J27" s="20">
        <v>149.11099999999999</v>
      </c>
      <c r="K27" s="12">
        <f t="shared" si="0"/>
        <v>1.1094629538882876</v>
      </c>
    </row>
    <row r="28" spans="1:11" x14ac:dyDescent="0.2">
      <c r="A28" s="13" t="s">
        <v>56</v>
      </c>
      <c r="B28" s="21" t="s">
        <v>74</v>
      </c>
      <c r="C28" s="14">
        <v>33.875</v>
      </c>
      <c r="D28" s="14">
        <v>33.835999999999999</v>
      </c>
      <c r="E28" s="14">
        <v>36.941000000000003</v>
      </c>
      <c r="F28" s="14">
        <v>37.957000000000001</v>
      </c>
      <c r="G28" s="14">
        <v>38.094000000000001</v>
      </c>
      <c r="I28" s="21" t="s">
        <v>61</v>
      </c>
      <c r="J28" s="20">
        <v>145.31899999999999</v>
      </c>
      <c r="K28" s="12">
        <f t="shared" si="0"/>
        <v>1.0812485128266329</v>
      </c>
    </row>
    <row r="29" spans="1:11" x14ac:dyDescent="0.2">
      <c r="A29" s="13" t="s">
        <v>58</v>
      </c>
      <c r="B29" s="21" t="s">
        <v>53</v>
      </c>
      <c r="C29" s="14">
        <v>107.29</v>
      </c>
      <c r="D29" s="14">
        <v>125.39400000000001</v>
      </c>
      <c r="E29" s="14">
        <v>130.24299999999999</v>
      </c>
      <c r="F29" s="14">
        <v>146.006</v>
      </c>
      <c r="G29" s="14">
        <v>141.922</v>
      </c>
      <c r="I29" s="21" t="s">
        <v>53</v>
      </c>
      <c r="J29" s="20">
        <v>141.922</v>
      </c>
      <c r="K29" s="12">
        <f t="shared" si="0"/>
        <v>1.0559730760422341</v>
      </c>
    </row>
    <row r="30" spans="1:11" x14ac:dyDescent="0.2">
      <c r="A30" s="13" t="s">
        <v>60</v>
      </c>
      <c r="B30" s="21" t="s">
        <v>60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I30" s="21" t="s">
        <v>30</v>
      </c>
      <c r="J30" s="20">
        <v>66.527000000000001</v>
      </c>
      <c r="K30" s="12">
        <f t="shared" si="0"/>
        <v>0.49499528494427725</v>
      </c>
    </row>
    <row r="31" spans="1:11" x14ac:dyDescent="0.2">
      <c r="A31" s="13" t="s">
        <v>62</v>
      </c>
      <c r="B31" s="21" t="s">
        <v>55</v>
      </c>
      <c r="C31" s="14">
        <v>646.74699999999996</v>
      </c>
      <c r="D31" s="14">
        <v>675.98199999999997</v>
      </c>
      <c r="E31" s="14">
        <v>677.74699999999996</v>
      </c>
      <c r="F31" s="14">
        <v>689.13699999999994</v>
      </c>
      <c r="G31" s="14">
        <v>681.02800000000002</v>
      </c>
      <c r="I31" s="21" t="s">
        <v>45</v>
      </c>
      <c r="J31" s="20">
        <v>62.033000000000001</v>
      </c>
      <c r="K31" s="12">
        <f t="shared" si="0"/>
        <v>0.46155760083798086</v>
      </c>
    </row>
    <row r="32" spans="1:11" x14ac:dyDescent="0.2">
      <c r="A32" s="13" t="s">
        <v>57</v>
      </c>
      <c r="B32" s="21" t="s">
        <v>57</v>
      </c>
      <c r="C32" s="14">
        <v>666.351</v>
      </c>
      <c r="D32" s="14">
        <v>712.30600000000004</v>
      </c>
      <c r="E32" s="14">
        <v>665.10799999999995</v>
      </c>
      <c r="F32" s="14">
        <v>648.26499999999999</v>
      </c>
      <c r="G32" s="14">
        <v>677.44</v>
      </c>
      <c r="I32" s="21" t="s">
        <v>69</v>
      </c>
      <c r="J32" s="20">
        <v>41.978000000000002</v>
      </c>
      <c r="K32" s="12">
        <f t="shared" si="0"/>
        <v>0.31233802924212534</v>
      </c>
    </row>
    <row r="33" spans="1:11" x14ac:dyDescent="0.2">
      <c r="A33" s="13" t="s">
        <v>65</v>
      </c>
      <c r="B33" s="21" t="s">
        <v>39</v>
      </c>
      <c r="C33" s="14">
        <v>523.47900000000004</v>
      </c>
      <c r="D33" s="14">
        <v>741.52099999999996</v>
      </c>
      <c r="E33" s="14">
        <v>870.24199999999996</v>
      </c>
      <c r="F33" s="14">
        <v>1010.755</v>
      </c>
      <c r="G33" s="14">
        <v>1064.78</v>
      </c>
      <c r="I33" s="21" t="s">
        <v>74</v>
      </c>
      <c r="J33" s="20">
        <v>38.094000000000001</v>
      </c>
      <c r="K33" s="12">
        <f t="shared" si="0"/>
        <v>0.28343906060197055</v>
      </c>
    </row>
    <row r="34" spans="1:11" x14ac:dyDescent="0.2">
      <c r="A34" s="13" t="s">
        <v>67</v>
      </c>
      <c r="B34" s="21" t="s">
        <v>63</v>
      </c>
      <c r="C34" s="14">
        <v>121.52500000000001</v>
      </c>
      <c r="D34" s="14">
        <v>174.381</v>
      </c>
      <c r="E34" s="14">
        <v>153.208</v>
      </c>
      <c r="F34" s="14">
        <v>149.93100000000001</v>
      </c>
      <c r="G34" s="14">
        <v>162.11199999999999</v>
      </c>
      <c r="I34" s="21" t="s">
        <v>27</v>
      </c>
      <c r="J34" s="20">
        <v>36.067</v>
      </c>
      <c r="K34" s="12">
        <f t="shared" si="0"/>
        <v>0.26835713232349645</v>
      </c>
    </row>
    <row r="35" spans="1:11" x14ac:dyDescent="0.2">
      <c r="A35" s="13" t="s">
        <v>29</v>
      </c>
      <c r="B35" s="21" t="s">
        <v>29</v>
      </c>
      <c r="C35" s="14">
        <v>73.540999999999997</v>
      </c>
      <c r="D35" s="14">
        <v>78.484999999999999</v>
      </c>
      <c r="E35" s="14">
        <v>94.769000000000005</v>
      </c>
      <c r="F35" s="14">
        <v>174.50399999999999</v>
      </c>
      <c r="G35" s="14">
        <v>149.11099999999999</v>
      </c>
      <c r="I35" s="21" t="s">
        <v>66</v>
      </c>
      <c r="J35" s="20">
        <v>34.799999999999997</v>
      </c>
      <c r="K35" s="12">
        <f t="shared" si="0"/>
        <v>0.25892999708480535</v>
      </c>
    </row>
    <row r="36" spans="1:11" x14ac:dyDescent="0.2">
      <c r="A36" s="13" t="s">
        <v>45</v>
      </c>
      <c r="B36" s="21" t="s">
        <v>45</v>
      </c>
      <c r="C36" s="14">
        <v>37.594000000000001</v>
      </c>
      <c r="D36" s="14">
        <v>40.412999999999997</v>
      </c>
      <c r="E36" s="14">
        <v>48.097000000000001</v>
      </c>
      <c r="F36" s="14">
        <v>57.542999999999999</v>
      </c>
      <c r="G36" s="14">
        <v>62.033000000000001</v>
      </c>
      <c r="I36" s="21" t="s">
        <v>47</v>
      </c>
      <c r="J36" s="20">
        <v>26.963000000000001</v>
      </c>
      <c r="K36" s="12">
        <f t="shared" si="0"/>
        <v>0.20061866412062093</v>
      </c>
    </row>
    <row r="37" spans="1:11" x14ac:dyDescent="0.2">
      <c r="A37" s="13" t="s">
        <v>71</v>
      </c>
      <c r="B37" s="21" t="s">
        <v>51</v>
      </c>
      <c r="C37" s="14">
        <v>189.83500000000001</v>
      </c>
      <c r="D37" s="14">
        <v>198.19399999999999</v>
      </c>
      <c r="E37" s="14">
        <v>198.31399999999999</v>
      </c>
      <c r="F37" s="14">
        <v>174.74</v>
      </c>
      <c r="G37" s="14">
        <v>200.03299999999999</v>
      </c>
      <c r="I37" s="21" t="s">
        <v>37</v>
      </c>
      <c r="J37" s="20">
        <v>12.01</v>
      </c>
      <c r="K37" s="12">
        <f t="shared" si="0"/>
        <v>8.9360611062888298E-2</v>
      </c>
    </row>
    <row r="38" spans="1:11" x14ac:dyDescent="0.2">
      <c r="A38" s="13" t="s">
        <v>73</v>
      </c>
      <c r="B38" s="21" t="s">
        <v>41</v>
      </c>
      <c r="C38" s="14">
        <v>239.32400000000001</v>
      </c>
      <c r="D38" s="14">
        <v>263.27999999999997</v>
      </c>
      <c r="E38" s="14">
        <v>289.577</v>
      </c>
      <c r="F38" s="14">
        <v>293.94799999999998</v>
      </c>
      <c r="G38" s="14">
        <v>295.858</v>
      </c>
      <c r="I38" s="21" t="s">
        <v>72</v>
      </c>
      <c r="J38" s="20">
        <v>5.1879999999999997</v>
      </c>
      <c r="K38" s="12">
        <f t="shared" si="0"/>
        <v>3.8601403013677309E-2</v>
      </c>
    </row>
    <row r="39" spans="1:11" x14ac:dyDescent="0.2">
      <c r="A39" s="13" t="s">
        <v>75</v>
      </c>
      <c r="B39" s="21" t="s">
        <v>31</v>
      </c>
      <c r="C39" s="14">
        <v>552.23599999999999</v>
      </c>
      <c r="D39" s="14">
        <v>704.04600000000005</v>
      </c>
      <c r="E39" s="14">
        <v>737.03099999999995</v>
      </c>
      <c r="F39" s="14">
        <v>686.37099999999998</v>
      </c>
      <c r="G39" s="14">
        <v>730.98800000000006</v>
      </c>
      <c r="I39" s="21" t="s">
        <v>60</v>
      </c>
      <c r="J39" s="20">
        <v>0</v>
      </c>
      <c r="K39" s="12">
        <f t="shared" si="0"/>
        <v>0</v>
      </c>
    </row>
    <row r="41" spans="1:11" x14ac:dyDescent="0.2">
      <c r="A41" s="1" t="s">
        <v>76</v>
      </c>
      <c r="B41" s="1"/>
    </row>
    <row r="42" spans="1:11" x14ac:dyDescent="0.2">
      <c r="A42" s="1" t="s">
        <v>77</v>
      </c>
      <c r="B42" s="1"/>
      <c r="C42" s="1" t="s">
        <v>78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2"/>
  <sheetViews>
    <sheetView topLeftCell="A28" zoomScaleNormal="100" workbookViewId="0">
      <selection activeCell="A6" sqref="A6:XFD6"/>
    </sheetView>
  </sheetViews>
  <sheetFormatPr defaultRowHeight="14.25" x14ac:dyDescent="0.2"/>
  <cols>
    <col min="1" max="1" width="20.5" customWidth="1"/>
    <col min="2" max="2" width="8.75" bestFit="1" customWidth="1"/>
    <col min="3" max="3" width="11" customWidth="1"/>
    <col min="4" max="4" width="9.625" customWidth="1"/>
    <col min="5" max="7" width="9.75" bestFit="1" customWidth="1"/>
    <col min="10" max="10" width="10.5" customWidth="1"/>
  </cols>
  <sheetData>
    <row r="1" spans="1:12" x14ac:dyDescent="0.2">
      <c r="A1" s="1" t="s">
        <v>0</v>
      </c>
      <c r="B1" s="1"/>
    </row>
    <row r="3" spans="1:12" x14ac:dyDescent="0.2">
      <c r="A3" s="1" t="s">
        <v>1</v>
      </c>
      <c r="B3" s="1"/>
      <c r="C3" s="2">
        <v>44353.598912037036</v>
      </c>
    </row>
    <row r="4" spans="1:12" x14ac:dyDescent="0.2">
      <c r="A4" s="1" t="s">
        <v>2</v>
      </c>
      <c r="B4" s="1"/>
      <c r="C4" s="2">
        <v>44489.485373692129</v>
      </c>
    </row>
    <row r="5" spans="1:12" x14ac:dyDescent="0.2">
      <c r="A5" s="1" t="s">
        <v>3</v>
      </c>
      <c r="B5" s="1"/>
      <c r="C5" s="1" t="s">
        <v>4</v>
      </c>
    </row>
    <row r="7" spans="1:12" x14ac:dyDescent="0.2">
      <c r="A7" s="1" t="s">
        <v>79</v>
      </c>
      <c r="B7" s="1"/>
      <c r="C7" s="1" t="s">
        <v>12</v>
      </c>
    </row>
    <row r="8" spans="1:12" x14ac:dyDescent="0.2">
      <c r="A8" s="1" t="s">
        <v>7</v>
      </c>
      <c r="B8" s="1"/>
      <c r="C8" s="1" t="s">
        <v>97</v>
      </c>
    </row>
    <row r="9" spans="1:12" x14ac:dyDescent="0.2">
      <c r="A9" s="1" t="s">
        <v>9</v>
      </c>
      <c r="B9" s="1"/>
      <c r="C9" s="1" t="s">
        <v>10</v>
      </c>
      <c r="L9" s="17" t="s">
        <v>98</v>
      </c>
    </row>
    <row r="11" spans="1:12" x14ac:dyDescent="0.2">
      <c r="A11" s="13" t="s">
        <v>82</v>
      </c>
      <c r="B11" s="13"/>
      <c r="C11" s="13" t="s">
        <v>83</v>
      </c>
      <c r="D11" s="13" t="s">
        <v>84</v>
      </c>
      <c r="E11" s="13" t="s">
        <v>85</v>
      </c>
      <c r="F11" s="13" t="s">
        <v>86</v>
      </c>
      <c r="G11" s="13" t="s">
        <v>6</v>
      </c>
      <c r="I11" s="13"/>
      <c r="J11" s="13" t="s">
        <v>6</v>
      </c>
    </row>
    <row r="12" spans="1:12" x14ac:dyDescent="0.2">
      <c r="A12" s="13" t="s">
        <v>26</v>
      </c>
      <c r="B12" s="19" t="s">
        <v>87</v>
      </c>
      <c r="C12" s="14">
        <v>200585.53099999999</v>
      </c>
      <c r="D12" s="14">
        <v>203915.80100000001</v>
      </c>
      <c r="E12" s="14">
        <v>210858.07199999999</v>
      </c>
      <c r="F12" s="14">
        <v>217565.147</v>
      </c>
      <c r="G12" s="14">
        <v>224984.23800000001</v>
      </c>
      <c r="I12" s="19" t="s">
        <v>87</v>
      </c>
      <c r="J12" s="14">
        <v>224984.23800000001</v>
      </c>
    </row>
    <row r="13" spans="1:12" x14ac:dyDescent="0.2">
      <c r="A13" s="13" t="s">
        <v>28</v>
      </c>
      <c r="B13" s="21" t="s">
        <v>68</v>
      </c>
      <c r="C13" s="14">
        <v>3054.069</v>
      </c>
      <c r="D13" s="14">
        <v>3121.8029999999999</v>
      </c>
      <c r="E13" s="14">
        <v>3234.6849999999999</v>
      </c>
      <c r="F13" s="14">
        <v>3379.3090000000002</v>
      </c>
      <c r="G13" s="14">
        <v>3630.5459999999998</v>
      </c>
      <c r="I13" s="21" t="s">
        <v>59</v>
      </c>
      <c r="J13" s="14">
        <v>45839.004000000001</v>
      </c>
    </row>
    <row r="14" spans="1:12" x14ac:dyDescent="0.2">
      <c r="A14" s="13" t="s">
        <v>30</v>
      </c>
      <c r="B14" s="21" t="s">
        <v>30</v>
      </c>
      <c r="C14" s="14">
        <v>2117.232</v>
      </c>
      <c r="D14" s="14">
        <v>1996.1669999999999</v>
      </c>
      <c r="E14" s="14">
        <v>1938.2180000000001</v>
      </c>
      <c r="F14" s="14">
        <v>2584.2950000000001</v>
      </c>
      <c r="G14" s="14">
        <v>2551.2260000000001</v>
      </c>
      <c r="I14" s="21" t="s">
        <v>43</v>
      </c>
      <c r="J14" s="14">
        <v>27297.574000000001</v>
      </c>
    </row>
    <row r="15" spans="1:12" x14ac:dyDescent="0.2">
      <c r="A15" s="13" t="s">
        <v>32</v>
      </c>
      <c r="B15" s="21" t="s">
        <v>35</v>
      </c>
      <c r="C15" s="14">
        <v>4385.29</v>
      </c>
      <c r="D15" s="14">
        <v>4402.335</v>
      </c>
      <c r="E15" s="14">
        <v>4466.5290000000005</v>
      </c>
      <c r="F15" s="14">
        <v>4567.9250000000002</v>
      </c>
      <c r="G15" s="14">
        <v>4974.6970000000001</v>
      </c>
      <c r="I15" s="22" t="s">
        <v>70</v>
      </c>
      <c r="J15" s="14">
        <v>27088.258000000002</v>
      </c>
    </row>
    <row r="16" spans="1:12" x14ac:dyDescent="0.2">
      <c r="A16" s="13" t="s">
        <v>34</v>
      </c>
      <c r="B16" s="21" t="s">
        <v>33</v>
      </c>
      <c r="C16" s="14">
        <v>3820.5129999999999</v>
      </c>
      <c r="D16" s="14">
        <v>3795.4850000000001</v>
      </c>
      <c r="E16" s="14">
        <v>4006.2840000000001</v>
      </c>
      <c r="F16" s="14">
        <v>3995.8159999999998</v>
      </c>
      <c r="G16" s="14">
        <v>4228.1220000000003</v>
      </c>
      <c r="I16" s="21" t="s">
        <v>31</v>
      </c>
      <c r="J16" s="14">
        <v>19943.120999999999</v>
      </c>
    </row>
    <row r="17" spans="1:10" x14ac:dyDescent="0.2">
      <c r="A17" s="13" t="s">
        <v>36</v>
      </c>
      <c r="B17" s="21" t="s">
        <v>59</v>
      </c>
      <c r="C17" s="14">
        <v>39778.341999999997</v>
      </c>
      <c r="D17" s="14">
        <v>39684.667999999998</v>
      </c>
      <c r="E17" s="14">
        <v>42388.097999999998</v>
      </c>
      <c r="F17" s="14">
        <v>43647.720999999998</v>
      </c>
      <c r="G17" s="14">
        <v>45839.004000000001</v>
      </c>
      <c r="I17" s="21" t="s">
        <v>64</v>
      </c>
      <c r="J17" s="14">
        <v>19293.744999999999</v>
      </c>
    </row>
    <row r="18" spans="1:10" x14ac:dyDescent="0.2">
      <c r="A18" s="13" t="s">
        <v>27</v>
      </c>
      <c r="B18" s="21" t="s">
        <v>27</v>
      </c>
      <c r="C18" s="14">
        <v>1307.174</v>
      </c>
      <c r="D18" s="14">
        <v>1491.8610000000001</v>
      </c>
      <c r="E18" s="14">
        <v>1590.8989999999999</v>
      </c>
      <c r="F18" s="14">
        <v>1743.3720000000001</v>
      </c>
      <c r="G18" s="14">
        <v>1865.3879999999999</v>
      </c>
      <c r="I18" s="21" t="s">
        <v>41</v>
      </c>
      <c r="J18" s="14">
        <v>12095.540999999999</v>
      </c>
    </row>
    <row r="19" spans="1:10" x14ac:dyDescent="0.2">
      <c r="A19" s="13" t="s">
        <v>38</v>
      </c>
      <c r="B19" s="21" t="s">
        <v>61</v>
      </c>
      <c r="C19" s="14">
        <v>1012.103</v>
      </c>
      <c r="D19" s="14">
        <v>1003.4059999999999</v>
      </c>
      <c r="E19" s="14">
        <v>1174.684</v>
      </c>
      <c r="F19" s="14">
        <v>1328.5229999999999</v>
      </c>
      <c r="G19" s="14">
        <v>1456.7619999999999</v>
      </c>
      <c r="I19" s="21" t="s">
        <v>57</v>
      </c>
      <c r="J19" s="14">
        <v>10247.581</v>
      </c>
    </row>
    <row r="20" spans="1:10" x14ac:dyDescent="0.2">
      <c r="A20" s="13" t="s">
        <v>40</v>
      </c>
      <c r="B20" s="21" t="s">
        <v>69</v>
      </c>
      <c r="C20" s="14">
        <v>2704.085</v>
      </c>
      <c r="D20" s="14">
        <v>2568.8939999999998</v>
      </c>
      <c r="E20" s="14">
        <v>2785.1619999999998</v>
      </c>
      <c r="F20" s="14">
        <v>3017.07</v>
      </c>
      <c r="G20" s="14">
        <v>3063.748</v>
      </c>
      <c r="I20" s="21" t="s">
        <v>39</v>
      </c>
      <c r="J20" s="14">
        <v>9470.19</v>
      </c>
    </row>
    <row r="21" spans="1:10" x14ac:dyDescent="0.2">
      <c r="A21" s="13" t="s">
        <v>42</v>
      </c>
      <c r="B21" s="21" t="s">
        <v>64</v>
      </c>
      <c r="C21" s="14">
        <v>17323.706999999999</v>
      </c>
      <c r="D21" s="14">
        <v>18260.261999999999</v>
      </c>
      <c r="E21" s="14">
        <v>17610.078000000001</v>
      </c>
      <c r="F21" s="14">
        <v>18790.892</v>
      </c>
      <c r="G21" s="14">
        <v>19293.744999999999</v>
      </c>
      <c r="I21" s="21" t="s">
        <v>63</v>
      </c>
      <c r="J21" s="14">
        <v>6399.018</v>
      </c>
    </row>
    <row r="22" spans="1:10" x14ac:dyDescent="0.2">
      <c r="A22" s="13" t="s">
        <v>44</v>
      </c>
      <c r="B22" s="21" t="s">
        <v>43</v>
      </c>
      <c r="C22" s="14">
        <v>24134.105</v>
      </c>
      <c r="D22" s="14">
        <v>25621.713</v>
      </c>
      <c r="E22" s="14">
        <v>24953.228999999999</v>
      </c>
      <c r="F22" s="14">
        <v>27174.48</v>
      </c>
      <c r="G22" s="14">
        <v>27297.574000000001</v>
      </c>
      <c r="I22" s="21" t="s">
        <v>55</v>
      </c>
      <c r="J22" s="14">
        <v>6219.7079999999996</v>
      </c>
    </row>
    <row r="23" spans="1:10" x14ac:dyDescent="0.2">
      <c r="A23" s="13" t="s">
        <v>46</v>
      </c>
      <c r="B23" s="21" t="s">
        <v>47</v>
      </c>
      <c r="C23" s="14">
        <v>2240.6669999999999</v>
      </c>
      <c r="D23" s="14">
        <v>2297.3110000000001</v>
      </c>
      <c r="E23" s="14">
        <v>2210.377</v>
      </c>
      <c r="F23" s="14">
        <v>2392.2199999999998</v>
      </c>
      <c r="G23" s="14">
        <v>2280.0279999999998</v>
      </c>
      <c r="I23" s="21" t="s">
        <v>29</v>
      </c>
      <c r="J23" s="14">
        <v>5811.518</v>
      </c>
    </row>
    <row r="24" spans="1:10" x14ac:dyDescent="0.2">
      <c r="A24" s="13" t="s">
        <v>48</v>
      </c>
      <c r="B24" s="22" t="s">
        <v>70</v>
      </c>
      <c r="C24" s="14">
        <v>23563.813999999998</v>
      </c>
      <c r="D24" s="14">
        <v>23568.715</v>
      </c>
      <c r="E24" s="14">
        <v>26540.397000000001</v>
      </c>
      <c r="F24" s="14">
        <v>26656.741000000002</v>
      </c>
      <c r="G24" s="14">
        <v>27088.258000000002</v>
      </c>
      <c r="I24" s="21" t="s">
        <v>35</v>
      </c>
      <c r="J24" s="14">
        <v>4974.6970000000001</v>
      </c>
    </row>
    <row r="25" spans="1:10" x14ac:dyDescent="0.2">
      <c r="A25" s="13" t="s">
        <v>50</v>
      </c>
      <c r="B25" s="21" t="s">
        <v>72</v>
      </c>
      <c r="C25" s="14">
        <v>127.74299999999999</v>
      </c>
      <c r="D25" s="14">
        <v>133.71600000000001</v>
      </c>
      <c r="E25" s="14">
        <v>141.41800000000001</v>
      </c>
      <c r="F25" s="14">
        <v>192.45400000000001</v>
      </c>
      <c r="G25" s="14">
        <v>203.18899999999999</v>
      </c>
      <c r="I25" s="21" t="s">
        <v>33</v>
      </c>
      <c r="J25" s="14">
        <v>4228.1220000000003</v>
      </c>
    </row>
    <row r="26" spans="1:10" x14ac:dyDescent="0.2">
      <c r="A26" s="13" t="s">
        <v>52</v>
      </c>
      <c r="B26" s="21" t="s">
        <v>37</v>
      </c>
      <c r="C26" s="14">
        <v>2330.1880000000001</v>
      </c>
      <c r="D26" s="14">
        <v>2437.3530000000001</v>
      </c>
      <c r="E26" s="14">
        <v>2580.0549999999998</v>
      </c>
      <c r="F26" s="14">
        <v>2846.6990000000001</v>
      </c>
      <c r="G26" s="14">
        <v>2813.0590000000002</v>
      </c>
      <c r="I26" s="21" t="s">
        <v>68</v>
      </c>
      <c r="J26" s="14">
        <v>3630.5459999999998</v>
      </c>
    </row>
    <row r="27" spans="1:10" x14ac:dyDescent="0.2">
      <c r="A27" s="13" t="s">
        <v>54</v>
      </c>
      <c r="B27" s="21" t="s">
        <v>66</v>
      </c>
      <c r="C27" s="14">
        <v>1466.0509999999999</v>
      </c>
      <c r="D27" s="14">
        <v>1501.684</v>
      </c>
      <c r="E27" s="14">
        <v>1656.3710000000001</v>
      </c>
      <c r="F27" s="14">
        <v>1657.2529999999999</v>
      </c>
      <c r="G27" s="14">
        <v>1654.3720000000001</v>
      </c>
      <c r="I27" s="21" t="s">
        <v>69</v>
      </c>
      <c r="J27" s="14">
        <v>3063.748</v>
      </c>
    </row>
    <row r="28" spans="1:10" x14ac:dyDescent="0.2">
      <c r="A28" s="13" t="s">
        <v>56</v>
      </c>
      <c r="B28" s="21" t="s">
        <v>74</v>
      </c>
      <c r="C28" s="14">
        <v>118.68</v>
      </c>
      <c r="D28" s="14">
        <v>129.19999999999999</v>
      </c>
      <c r="E28" s="14">
        <v>144.81</v>
      </c>
      <c r="F28" s="14">
        <v>171.88200000000001</v>
      </c>
      <c r="G28" s="14">
        <v>194.27099999999999</v>
      </c>
      <c r="I28" s="21" t="s">
        <v>53</v>
      </c>
      <c r="J28" s="14">
        <v>3052.7660000000001</v>
      </c>
    </row>
    <row r="29" spans="1:10" x14ac:dyDescent="0.2">
      <c r="A29" s="13" t="s">
        <v>58</v>
      </c>
      <c r="B29" s="21" t="s">
        <v>53</v>
      </c>
      <c r="C29" s="14">
        <v>3249.748</v>
      </c>
      <c r="D29" s="14">
        <v>3200.482</v>
      </c>
      <c r="E29" s="14">
        <v>3196.1930000000002</v>
      </c>
      <c r="F29" s="14">
        <v>3002.3620000000001</v>
      </c>
      <c r="G29" s="14">
        <v>3052.7660000000001</v>
      </c>
      <c r="I29" s="21" t="s">
        <v>37</v>
      </c>
      <c r="J29" s="14">
        <v>2813.0590000000002</v>
      </c>
    </row>
    <row r="30" spans="1:10" x14ac:dyDescent="0.2">
      <c r="A30" s="13" t="s">
        <v>60</v>
      </c>
      <c r="B30" s="21" t="s">
        <v>60</v>
      </c>
      <c r="C30" s="14">
        <v>15.692</v>
      </c>
      <c r="D30" s="14">
        <v>18.527000000000001</v>
      </c>
      <c r="E30" s="14">
        <v>30.538</v>
      </c>
      <c r="F30" s="14">
        <v>33.973999999999997</v>
      </c>
      <c r="G30" s="14">
        <v>38.043999999999997</v>
      </c>
      <c r="I30" s="21" t="s">
        <v>30</v>
      </c>
      <c r="J30" s="14">
        <v>2551.2260000000001</v>
      </c>
    </row>
    <row r="31" spans="1:10" x14ac:dyDescent="0.2">
      <c r="A31" s="13" t="s">
        <v>62</v>
      </c>
      <c r="B31" s="21" t="s">
        <v>55</v>
      </c>
      <c r="C31" s="14">
        <v>4820.99</v>
      </c>
      <c r="D31" s="14">
        <v>4798.9530000000004</v>
      </c>
      <c r="E31" s="14">
        <v>5538.8959999999997</v>
      </c>
      <c r="F31" s="14">
        <v>5657.3310000000001</v>
      </c>
      <c r="G31" s="14">
        <v>6219.7079999999996</v>
      </c>
      <c r="I31" s="21" t="s">
        <v>47</v>
      </c>
      <c r="J31" s="14">
        <v>2280.0279999999998</v>
      </c>
    </row>
    <row r="32" spans="1:10" x14ac:dyDescent="0.2">
      <c r="A32" s="13" t="s">
        <v>57</v>
      </c>
      <c r="B32" s="21" t="s">
        <v>57</v>
      </c>
      <c r="C32" s="14">
        <v>9631.1010000000006</v>
      </c>
      <c r="D32" s="14">
        <v>10068.195</v>
      </c>
      <c r="E32" s="14">
        <v>10177.383</v>
      </c>
      <c r="F32" s="14">
        <v>9813.7479999999996</v>
      </c>
      <c r="G32" s="14">
        <v>10247.581</v>
      </c>
      <c r="I32" s="21" t="s">
        <v>51</v>
      </c>
      <c r="J32" s="14">
        <v>2227.223</v>
      </c>
    </row>
    <row r="33" spans="1:10" x14ac:dyDescent="0.2">
      <c r="A33" s="13" t="s">
        <v>65</v>
      </c>
      <c r="B33" s="21" t="s">
        <v>39</v>
      </c>
      <c r="C33" s="14">
        <v>8970.19</v>
      </c>
      <c r="D33" s="14">
        <v>9167.1080000000002</v>
      </c>
      <c r="E33" s="14">
        <v>9228.6029999999992</v>
      </c>
      <c r="F33" s="14">
        <v>8979.3919999999998</v>
      </c>
      <c r="G33" s="14">
        <v>9470.19</v>
      </c>
      <c r="I33" s="21" t="s">
        <v>27</v>
      </c>
      <c r="J33" s="14">
        <v>1865.3879999999999</v>
      </c>
    </row>
    <row r="34" spans="1:10" x14ac:dyDescent="0.2">
      <c r="A34" s="13" t="s">
        <v>67</v>
      </c>
      <c r="B34" s="21" t="s">
        <v>63</v>
      </c>
      <c r="C34" s="14">
        <v>5782.9589999999998</v>
      </c>
      <c r="D34" s="14">
        <v>6431.8689999999997</v>
      </c>
      <c r="E34" s="14">
        <v>5696.2309999999998</v>
      </c>
      <c r="F34" s="14">
        <v>6354.5209999999997</v>
      </c>
      <c r="G34" s="14">
        <v>6399.018</v>
      </c>
      <c r="I34" s="21" t="s">
        <v>66</v>
      </c>
      <c r="J34" s="14">
        <v>1654.3720000000001</v>
      </c>
    </row>
    <row r="35" spans="1:10" x14ac:dyDescent="0.2">
      <c r="A35" s="13" t="s">
        <v>29</v>
      </c>
      <c r="B35" s="21" t="s">
        <v>29</v>
      </c>
      <c r="C35" s="14">
        <v>5934.9440000000004</v>
      </c>
      <c r="D35" s="14">
        <v>6095.5839999999998</v>
      </c>
      <c r="E35" s="14">
        <v>5844.4690000000001</v>
      </c>
      <c r="F35" s="14">
        <v>5909.2139999999999</v>
      </c>
      <c r="G35" s="14">
        <v>5811.518</v>
      </c>
      <c r="I35" s="21" t="s">
        <v>61</v>
      </c>
      <c r="J35" s="14">
        <v>1456.7619999999999</v>
      </c>
    </row>
    <row r="36" spans="1:10" x14ac:dyDescent="0.2">
      <c r="A36" s="13" t="s">
        <v>45</v>
      </c>
      <c r="B36" s="21" t="s">
        <v>45</v>
      </c>
      <c r="C36" s="14">
        <v>1082.4480000000001</v>
      </c>
      <c r="D36" s="14">
        <v>1148.433</v>
      </c>
      <c r="E36" s="14">
        <v>1073.6310000000001</v>
      </c>
      <c r="F36" s="14">
        <v>1076.336</v>
      </c>
      <c r="G36" s="14">
        <v>1045.539</v>
      </c>
      <c r="I36" s="21" t="s">
        <v>45</v>
      </c>
      <c r="J36" s="14">
        <v>1045.539</v>
      </c>
    </row>
    <row r="37" spans="1:10" x14ac:dyDescent="0.2">
      <c r="A37" s="13" t="s">
        <v>71</v>
      </c>
      <c r="B37" s="21" t="s">
        <v>51</v>
      </c>
      <c r="C37" s="14">
        <v>1591.588</v>
      </c>
      <c r="D37" s="14">
        <v>1603.3309999999999</v>
      </c>
      <c r="E37" s="14">
        <v>1615.143</v>
      </c>
      <c r="F37" s="14">
        <v>1613.4269999999999</v>
      </c>
      <c r="G37" s="14">
        <v>2227.223</v>
      </c>
      <c r="I37" s="21" t="s">
        <v>72</v>
      </c>
      <c r="J37" s="14">
        <v>203.18899999999999</v>
      </c>
    </row>
    <row r="38" spans="1:10" x14ac:dyDescent="0.2">
      <c r="A38" s="13" t="s">
        <v>73</v>
      </c>
      <c r="B38" s="21" t="s">
        <v>41</v>
      </c>
      <c r="C38" s="14">
        <v>10395.062</v>
      </c>
      <c r="D38" s="14">
        <v>10538.689</v>
      </c>
      <c r="E38" s="14">
        <v>11670.656999999999</v>
      </c>
      <c r="F38" s="14">
        <v>11952.666999999999</v>
      </c>
      <c r="G38" s="14">
        <v>12095.540999999999</v>
      </c>
      <c r="I38" s="21" t="s">
        <v>74</v>
      </c>
      <c r="J38" s="14">
        <v>194.27099999999999</v>
      </c>
    </row>
    <row r="39" spans="1:10" x14ac:dyDescent="0.2">
      <c r="A39" s="13" t="s">
        <v>75</v>
      </c>
      <c r="B39" s="21" t="s">
        <v>31</v>
      </c>
      <c r="C39" s="14">
        <v>19627.045999999998</v>
      </c>
      <c r="D39" s="14">
        <v>18830.057000000001</v>
      </c>
      <c r="E39" s="14">
        <v>19365.034</v>
      </c>
      <c r="F39" s="14">
        <v>19025.523000000001</v>
      </c>
      <c r="G39" s="14">
        <v>19943.120999999999</v>
      </c>
      <c r="I39" s="21" t="s">
        <v>60</v>
      </c>
      <c r="J39" s="14">
        <v>38.043999999999997</v>
      </c>
    </row>
    <row r="41" spans="1:10" x14ac:dyDescent="0.2">
      <c r="A41" s="1" t="s">
        <v>76</v>
      </c>
      <c r="B41" s="1"/>
    </row>
    <row r="42" spans="1:10" x14ac:dyDescent="0.2">
      <c r="A42" s="1" t="s">
        <v>77</v>
      </c>
      <c r="B42" s="1"/>
      <c r="C42" s="1" t="s">
        <v>78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5"/>
  <sheetViews>
    <sheetView tabSelected="1" zoomScaleNormal="100" workbookViewId="0">
      <selection activeCell="L5" sqref="L5"/>
    </sheetView>
  </sheetViews>
  <sheetFormatPr defaultRowHeight="14.25" x14ac:dyDescent="0.2"/>
  <cols>
    <col min="1" max="1" width="12.375" bestFit="1" customWidth="1"/>
    <col min="2" max="2" width="18" customWidth="1"/>
    <col min="3" max="3" width="18.5" customWidth="1"/>
  </cols>
  <sheetData>
    <row r="1" spans="1:5" ht="15.75" x14ac:dyDescent="0.25">
      <c r="A1" s="25" t="s">
        <v>100</v>
      </c>
      <c r="B1" s="25"/>
    </row>
    <row r="2" spans="1:5" ht="15.75" x14ac:dyDescent="0.25">
      <c r="A2" s="25"/>
      <c r="B2" s="25"/>
    </row>
    <row r="3" spans="1:5" ht="15.75" x14ac:dyDescent="0.25">
      <c r="A3" s="25" t="s">
        <v>1</v>
      </c>
      <c r="B3" s="26">
        <v>43553.417893518519</v>
      </c>
    </row>
    <row r="4" spans="1:5" ht="15.75" x14ac:dyDescent="0.25">
      <c r="A4" s="25" t="s">
        <v>2</v>
      </c>
      <c r="B4" s="26">
        <v>43789.52927619213</v>
      </c>
    </row>
    <row r="5" spans="1:5" ht="15.75" x14ac:dyDescent="0.25">
      <c r="A5" s="25" t="s">
        <v>3</v>
      </c>
      <c r="B5" s="25" t="s">
        <v>101</v>
      </c>
    </row>
    <row r="6" spans="1:5" x14ac:dyDescent="0.2">
      <c r="A6" s="27" t="s">
        <v>9</v>
      </c>
      <c r="B6" s="27" t="s">
        <v>102</v>
      </c>
    </row>
    <row r="7" spans="1:5" ht="15.75" x14ac:dyDescent="0.25">
      <c r="A7" s="28" t="s">
        <v>103</v>
      </c>
      <c r="B7" s="28" t="s">
        <v>104</v>
      </c>
    </row>
    <row r="9" spans="1:5" ht="15" x14ac:dyDescent="0.25">
      <c r="B9" s="11" t="s">
        <v>104</v>
      </c>
      <c r="C9" s="29"/>
    </row>
    <row r="10" spans="1:5" ht="51" x14ac:dyDescent="0.2">
      <c r="B10" s="30" t="s">
        <v>105</v>
      </c>
      <c r="C10" s="31" t="s">
        <v>106</v>
      </c>
    </row>
    <row r="11" spans="1:5" x14ac:dyDescent="0.2">
      <c r="A11" s="32" t="s">
        <v>31</v>
      </c>
      <c r="B11" s="33">
        <v>28073</v>
      </c>
      <c r="C11" s="14">
        <v>9457.5810000000001</v>
      </c>
      <c r="E11" s="17" t="s">
        <v>107</v>
      </c>
    </row>
    <row r="12" spans="1:5" x14ac:dyDescent="0.2">
      <c r="A12" s="32" t="s">
        <v>41</v>
      </c>
      <c r="B12" s="33">
        <v>22218</v>
      </c>
      <c r="C12" s="14">
        <v>8949.15</v>
      </c>
    </row>
    <row r="13" spans="1:5" x14ac:dyDescent="0.2">
      <c r="A13" s="32" t="s">
        <v>64</v>
      </c>
      <c r="B13" s="33">
        <v>18417.87</v>
      </c>
      <c r="C13" s="14">
        <v>5527.7780000000002</v>
      </c>
    </row>
    <row r="14" spans="1:5" x14ac:dyDescent="0.2">
      <c r="A14" s="32" t="s">
        <v>43</v>
      </c>
      <c r="B14" s="33">
        <v>16989</v>
      </c>
      <c r="C14" s="14">
        <v>10194.325000000001</v>
      </c>
    </row>
    <row r="15" spans="1:5" x14ac:dyDescent="0.2">
      <c r="A15" s="32" t="s">
        <v>59</v>
      </c>
      <c r="B15" s="33">
        <v>11419</v>
      </c>
      <c r="C15" s="14">
        <v>12786.281000000001</v>
      </c>
    </row>
    <row r="16" spans="1:5" x14ac:dyDescent="0.2">
      <c r="A16" s="32" t="s">
        <v>39</v>
      </c>
      <c r="B16" s="33">
        <v>9435</v>
      </c>
      <c r="C16" s="14">
        <v>6208.3850000000002</v>
      </c>
    </row>
    <row r="17" spans="1:3" x14ac:dyDescent="0.2">
      <c r="A17" s="32" t="s">
        <v>70</v>
      </c>
      <c r="B17" s="33">
        <v>9297</v>
      </c>
      <c r="C17" s="14">
        <v>7261.6180000000004</v>
      </c>
    </row>
    <row r="18" spans="1:3" x14ac:dyDescent="0.2">
      <c r="A18" s="32" t="s">
        <v>29</v>
      </c>
      <c r="B18" s="33">
        <v>6861</v>
      </c>
      <c r="C18" s="14">
        <v>3456.0949999999998</v>
      </c>
    </row>
    <row r="19" spans="1:3" x14ac:dyDescent="0.2">
      <c r="A19" s="32" t="s">
        <v>69</v>
      </c>
      <c r="B19" s="33">
        <v>3903</v>
      </c>
      <c r="C19" s="14">
        <v>770.92499999999995</v>
      </c>
    </row>
    <row r="20" spans="1:3" x14ac:dyDescent="0.2">
      <c r="A20" s="32" t="s">
        <v>57</v>
      </c>
      <c r="B20" s="33">
        <v>3869</v>
      </c>
      <c r="C20" s="14">
        <v>4620.9650000000001</v>
      </c>
    </row>
    <row r="21" spans="1:3" x14ac:dyDescent="0.2">
      <c r="A21" s="32" t="s">
        <v>30</v>
      </c>
      <c r="B21" s="33">
        <v>3823</v>
      </c>
      <c r="C21" s="14">
        <v>1620.4459999999999</v>
      </c>
    </row>
    <row r="22" spans="1:3" x14ac:dyDescent="0.2">
      <c r="A22" s="32" t="s">
        <v>37</v>
      </c>
      <c r="B22" s="33">
        <v>3356</v>
      </c>
      <c r="C22" s="14">
        <v>2454.9850000000001</v>
      </c>
    </row>
    <row r="23" spans="1:3" x14ac:dyDescent="0.2">
      <c r="A23" s="32" t="s">
        <v>63</v>
      </c>
      <c r="B23" s="33">
        <v>3182.1</v>
      </c>
      <c r="C23" s="14">
        <v>2829.5479999999998</v>
      </c>
    </row>
    <row r="24" spans="1:3" x14ac:dyDescent="0.2">
      <c r="A24" s="32" t="s">
        <v>35</v>
      </c>
      <c r="B24" s="33">
        <v>2667.41</v>
      </c>
      <c r="C24" s="14">
        <v>3369.9340000000002</v>
      </c>
    </row>
    <row r="25" spans="1:3" x14ac:dyDescent="0.2">
      <c r="A25" s="32" t="s">
        <v>27</v>
      </c>
      <c r="B25" s="33">
        <v>2231.9499999999998</v>
      </c>
      <c r="C25" s="14">
        <v>1763.1130000000001</v>
      </c>
    </row>
    <row r="26" spans="1:3" x14ac:dyDescent="0.2">
      <c r="A26" s="32" t="s">
        <v>66</v>
      </c>
      <c r="B26" s="33">
        <v>2180</v>
      </c>
      <c r="C26" s="14">
        <v>1246.847</v>
      </c>
    </row>
    <row r="27" spans="1:3" x14ac:dyDescent="0.2">
      <c r="A27" s="32" t="s">
        <v>53</v>
      </c>
      <c r="B27" s="33">
        <v>2069.13</v>
      </c>
      <c r="C27" s="14">
        <v>2052.0210000000002</v>
      </c>
    </row>
    <row r="28" spans="1:3" x14ac:dyDescent="0.2">
      <c r="A28" s="32" t="s">
        <v>51</v>
      </c>
      <c r="B28" s="33">
        <v>1940</v>
      </c>
      <c r="C28" s="14">
        <v>1398.729</v>
      </c>
    </row>
    <row r="29" spans="1:3" x14ac:dyDescent="0.2">
      <c r="A29" s="32" t="s">
        <v>47</v>
      </c>
      <c r="B29" s="33">
        <v>1922</v>
      </c>
      <c r="C29" s="14">
        <v>1487.0070000000001</v>
      </c>
    </row>
    <row r="30" spans="1:3" x14ac:dyDescent="0.2">
      <c r="A30" s="32" t="s">
        <v>45</v>
      </c>
      <c r="B30" s="33">
        <v>1248</v>
      </c>
      <c r="C30" s="14">
        <v>546.54600000000005</v>
      </c>
    </row>
    <row r="31" spans="1:3" x14ac:dyDescent="0.2">
      <c r="A31" s="32" t="s">
        <v>61</v>
      </c>
      <c r="B31" s="33">
        <v>754.02</v>
      </c>
      <c r="C31" s="14">
        <v>236.886</v>
      </c>
    </row>
    <row r="32" spans="1:3" x14ac:dyDescent="0.2">
      <c r="A32" s="32" t="s">
        <v>68</v>
      </c>
      <c r="B32" s="33">
        <v>683.4</v>
      </c>
      <c r="C32" s="14">
        <v>1198.116</v>
      </c>
    </row>
    <row r="33" spans="1:3" x14ac:dyDescent="0.2">
      <c r="A33" s="32" t="s">
        <v>33</v>
      </c>
      <c r="B33" s="33">
        <v>612.23</v>
      </c>
      <c r="C33" s="14">
        <v>1554.354</v>
      </c>
    </row>
    <row r="34" spans="1:3" x14ac:dyDescent="0.2">
      <c r="A34" s="32" t="s">
        <v>55</v>
      </c>
      <c r="B34" s="33">
        <v>376</v>
      </c>
      <c r="C34" s="14">
        <v>1440.05</v>
      </c>
    </row>
    <row r="35" spans="1:3" x14ac:dyDescent="0.2">
      <c r="A35" s="32" t="s">
        <v>72</v>
      </c>
      <c r="B35" s="33">
        <v>172.7</v>
      </c>
      <c r="C35" s="14">
        <v>24.95</v>
      </c>
    </row>
    <row r="36" spans="1:3" x14ac:dyDescent="0.2">
      <c r="A36" s="32" t="s">
        <v>74</v>
      </c>
      <c r="B36" s="33">
        <v>86.75</v>
      </c>
      <c r="C36" s="14">
        <v>113.703</v>
      </c>
    </row>
    <row r="37" spans="1:3" x14ac:dyDescent="0.2">
      <c r="A37" s="32" t="s">
        <v>60</v>
      </c>
      <c r="B37" s="33">
        <v>0.35</v>
      </c>
      <c r="C37" s="14">
        <v>0</v>
      </c>
    </row>
    <row r="39" spans="1:3" x14ac:dyDescent="0.2">
      <c r="A39" s="34" t="s">
        <v>108</v>
      </c>
      <c r="B39" s="35">
        <f>SUM(B11:B38)</f>
        <v>157786.91000000003</v>
      </c>
      <c r="C39" s="14">
        <v>89879.903999999995</v>
      </c>
    </row>
    <row r="47" spans="1:3" ht="51" x14ac:dyDescent="0.2">
      <c r="A47" s="27"/>
      <c r="B47" s="30" t="s">
        <v>109</v>
      </c>
    </row>
    <row r="48" spans="1:3" x14ac:dyDescent="0.2">
      <c r="A48" s="32" t="s">
        <v>31</v>
      </c>
      <c r="B48" s="33">
        <v>28073</v>
      </c>
    </row>
    <row r="49" spans="1:2" x14ac:dyDescent="0.2">
      <c r="A49" s="32" t="s">
        <v>64</v>
      </c>
      <c r="B49" s="33">
        <v>18417.87</v>
      </c>
    </row>
    <row r="50" spans="1:2" x14ac:dyDescent="0.2">
      <c r="A50" s="32" t="s">
        <v>41</v>
      </c>
      <c r="B50" s="33">
        <v>22218</v>
      </c>
    </row>
    <row r="51" spans="1:2" x14ac:dyDescent="0.2">
      <c r="A51" s="32" t="s">
        <v>29</v>
      </c>
      <c r="B51" s="33">
        <v>6861</v>
      </c>
    </row>
    <row r="52" spans="1:2" x14ac:dyDescent="0.2">
      <c r="A52" s="32" t="s">
        <v>30</v>
      </c>
      <c r="B52" s="33">
        <v>3823</v>
      </c>
    </row>
    <row r="53" spans="1:2" x14ac:dyDescent="0.2">
      <c r="A53" s="32" t="s">
        <v>39</v>
      </c>
      <c r="B53" s="33">
        <v>9435</v>
      </c>
    </row>
    <row r="54" spans="1:2" x14ac:dyDescent="0.2">
      <c r="A54" s="32" t="s">
        <v>63</v>
      </c>
      <c r="B54" s="33">
        <v>3182.1</v>
      </c>
    </row>
    <row r="55" spans="1:2" x14ac:dyDescent="0.2">
      <c r="A55" s="32" t="s">
        <v>70</v>
      </c>
      <c r="B55" s="33">
        <v>9297</v>
      </c>
    </row>
    <row r="56" spans="1:2" x14ac:dyDescent="0.2">
      <c r="A56" s="32" t="s">
        <v>43</v>
      </c>
      <c r="B56" s="33">
        <v>16989</v>
      </c>
    </row>
    <row r="57" spans="1:2" x14ac:dyDescent="0.2">
      <c r="A57" s="32" t="s">
        <v>59</v>
      </c>
      <c r="B57" s="36">
        <v>11419</v>
      </c>
    </row>
    <row r="58" spans="1:2" x14ac:dyDescent="0.2">
      <c r="A58" s="32" t="s">
        <v>57</v>
      </c>
      <c r="B58" s="33">
        <v>3869</v>
      </c>
    </row>
    <row r="59" spans="1:2" x14ac:dyDescent="0.2">
      <c r="A59" s="32" t="s">
        <v>35</v>
      </c>
      <c r="B59" s="33">
        <v>2667.41</v>
      </c>
    </row>
    <row r="60" spans="1:2" x14ac:dyDescent="0.2">
      <c r="A60" s="32" t="s">
        <v>69</v>
      </c>
      <c r="B60" s="33">
        <v>3903</v>
      </c>
    </row>
    <row r="61" spans="1:2" x14ac:dyDescent="0.2">
      <c r="A61" s="32" t="s">
        <v>53</v>
      </c>
      <c r="B61" s="33">
        <v>2069.13</v>
      </c>
    </row>
    <row r="62" spans="1:2" x14ac:dyDescent="0.2">
      <c r="A62" s="32" t="s">
        <v>66</v>
      </c>
      <c r="B62" s="33">
        <v>2180</v>
      </c>
    </row>
    <row r="63" spans="1:2" x14ac:dyDescent="0.2">
      <c r="A63" s="32" t="s">
        <v>27</v>
      </c>
      <c r="B63" s="33">
        <v>2231.9499999999998</v>
      </c>
    </row>
    <row r="64" spans="1:2" x14ac:dyDescent="0.2">
      <c r="A64" s="32" t="s">
        <v>37</v>
      </c>
      <c r="B64" s="33">
        <v>3356</v>
      </c>
    </row>
    <row r="65" spans="1:2" x14ac:dyDescent="0.2">
      <c r="A65" s="32" t="s">
        <v>47</v>
      </c>
      <c r="B65" s="33">
        <v>1922</v>
      </c>
    </row>
    <row r="66" spans="1:2" x14ac:dyDescent="0.2">
      <c r="A66" s="32" t="s">
        <v>51</v>
      </c>
      <c r="B66" s="33">
        <v>1940</v>
      </c>
    </row>
    <row r="67" spans="1:2" x14ac:dyDescent="0.2">
      <c r="A67" s="32" t="s">
        <v>72</v>
      </c>
      <c r="B67" s="33">
        <v>172.7</v>
      </c>
    </row>
    <row r="68" spans="1:2" x14ac:dyDescent="0.2">
      <c r="A68" s="32" t="s">
        <v>61</v>
      </c>
      <c r="B68" s="33">
        <v>754.02</v>
      </c>
    </row>
    <row r="69" spans="1:2" x14ac:dyDescent="0.2">
      <c r="A69" s="32" t="s">
        <v>45</v>
      </c>
      <c r="B69" s="33">
        <v>1248</v>
      </c>
    </row>
    <row r="70" spans="1:2" x14ac:dyDescent="0.2">
      <c r="A70" s="32" t="s">
        <v>55</v>
      </c>
      <c r="B70" s="33">
        <v>376</v>
      </c>
    </row>
    <row r="71" spans="1:2" x14ac:dyDescent="0.2">
      <c r="A71" s="32" t="s">
        <v>33</v>
      </c>
      <c r="B71" s="33">
        <v>612.23</v>
      </c>
    </row>
    <row r="72" spans="1:2" x14ac:dyDescent="0.2">
      <c r="A72" s="32" t="s">
        <v>68</v>
      </c>
      <c r="B72" s="33">
        <v>683.4</v>
      </c>
    </row>
    <row r="73" spans="1:2" x14ac:dyDescent="0.2">
      <c r="A73" s="32" t="s">
        <v>74</v>
      </c>
      <c r="B73" s="33">
        <v>86.75</v>
      </c>
    </row>
    <row r="74" spans="1:2" x14ac:dyDescent="0.2">
      <c r="A74" s="32" t="s">
        <v>60</v>
      </c>
      <c r="B74" s="33">
        <v>0.35</v>
      </c>
    </row>
    <row r="75" spans="1:2" x14ac:dyDescent="0.2">
      <c r="A75" s="32" t="s">
        <v>110</v>
      </c>
      <c r="B75" s="33">
        <v>3144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Fonte dati</vt:lpstr>
      <vt:lpstr>Graf_1.1</vt:lpstr>
      <vt:lpstr>Graf_1.2</vt:lpstr>
      <vt:lpstr>Graf_1.3</vt:lpstr>
      <vt:lpstr>Graf_1.4</vt:lpstr>
      <vt:lpstr>Graf_1.5</vt:lpstr>
      <vt:lpstr>Graf_1.6</vt:lpstr>
      <vt:lpstr>Graf_1.7</vt:lpstr>
      <vt:lpstr>Graf_1.8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2021-11-26T08:45:35Z</dcterms:created>
  <dcterms:modified xsi:type="dcterms:W3CDTF">2021-12-01T08:17:46Z</dcterms:modified>
</cp:coreProperties>
</file>