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EB3852BC-E01F-4754-8627-1421BCEFC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1 Graf 1 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C28" i="2"/>
  <c r="D27" i="2"/>
  <c r="C27" i="2"/>
  <c r="D26" i="2"/>
  <c r="C26" i="2"/>
</calcChain>
</file>

<file path=xl/sharedStrings.xml><?xml version="1.0" encoding="utf-8"?>
<sst xmlns="http://schemas.openxmlformats.org/spreadsheetml/2006/main" count="29" uniqueCount="29">
  <si>
    <t>Tabella 1: Quadro dell’energia in Italia e in UE. ktep. Anno 2023</t>
  </si>
  <si>
    <t xml:space="preserve">Grafico 1: Consumi finali di energia per tipo di utilizzo in Italia. Distribuzione %. Anno 2023
</t>
  </si>
  <si>
    <t>old 2022</t>
  </si>
  <si>
    <t>Voce del bilancio energetico</t>
  </si>
  <si>
    <t>Italia</t>
  </si>
  <si>
    <t>UE</t>
  </si>
  <si>
    <t>Produzione primaria</t>
  </si>
  <si>
    <t>Prodotti recuperati e riciclati</t>
  </si>
  <si>
    <t>+  Importazione</t>
  </si>
  <si>
    <t>-  Esportazione</t>
  </si>
  <si>
    <t xml:space="preserve"> +/- Variaz. stock</t>
  </si>
  <si>
    <t>Consumo lordo di energia</t>
  </si>
  <si>
    <t>-  Bunker marittimi internazionali</t>
  </si>
  <si>
    <t>Consumo interno lordo</t>
  </si>
  <si>
    <t>-  Aviazione</t>
  </si>
  <si>
    <r>
      <rPr>
        <sz val="8"/>
        <rFont val="Calibri"/>
        <family val="2"/>
        <scheme val="minor"/>
      </rPr>
      <t>-  Perdite di trasformazione e distribuzione</t>
    </r>
  </si>
  <si>
    <t>-  Consumi non energetici</t>
  </si>
  <si>
    <t>Consumo di energia finale</t>
  </si>
  <si>
    <t>Grafico 2: Consumi finali di energia per tipo di utilizzo in UE. Distribuzione %. Anno 2023</t>
  </si>
  <si>
    <t xml:space="preserve"> di cui trasporti</t>
  </si>
  <si>
    <t>di cui elettrico</t>
  </si>
  <si>
    <t>di cui termico</t>
  </si>
  <si>
    <t>Distribuzione %</t>
  </si>
  <si>
    <t>Trasporti</t>
  </si>
  <si>
    <t>Elettrico</t>
  </si>
  <si>
    <t>Termico</t>
  </si>
  <si>
    <t xml:space="preserve">
</t>
  </si>
  <si>
    <t>Quadro generale dell’energia</t>
  </si>
  <si>
    <t>Fonte dati: elaborazione Ufficio di Statistica della Regione Abruzzo su dati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</si>
</sst>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6" fillId="0" borderId="3" xfId="2" applyFont="1" applyBorder="1" applyAlignment="1">
      <alignment horizontal="left" vertical="center" wrapText="1"/>
    </xf>
    <xf numFmtId="3" fontId="7" fillId="0" borderId="0" xfId="2" applyNumberFormat="1" applyFont="1"/>
    <xf numFmtId="164" fontId="1" fillId="0" borderId="0" xfId="1" applyNumberFormat="1"/>
    <xf numFmtId="1" fontId="1" fillId="0" borderId="0" xfId="1" applyNumberFormat="1"/>
    <xf numFmtId="0" fontId="5" fillId="0" borderId="3" xfId="2" applyFont="1" applyBorder="1" applyAlignment="1">
      <alignment vertical="top" wrapText="1"/>
    </xf>
    <xf numFmtId="3" fontId="5" fillId="0" borderId="0" xfId="2" applyNumberFormat="1" applyFont="1"/>
    <xf numFmtId="0" fontId="6" fillId="0" borderId="3" xfId="2" quotePrefix="1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8" fillId="0" borderId="3" xfId="2" quotePrefix="1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3" fontId="7" fillId="0" borderId="0" xfId="2" applyNumberFormat="1" applyFont="1" applyAlignment="1">
      <alignment horizontal="right" vertical="center" wrapText="1"/>
    </xf>
    <xf numFmtId="0" fontId="10" fillId="0" borderId="0" xfId="1" applyFont="1"/>
    <xf numFmtId="0" fontId="11" fillId="0" borderId="0" xfId="1" applyFont="1"/>
    <xf numFmtId="164" fontId="11" fillId="0" borderId="0" xfId="1" applyNumberFormat="1" applyFont="1"/>
    <xf numFmtId="0" fontId="2" fillId="0" borderId="0" xfId="1" applyFont="1" applyAlignment="1">
      <alignment wrapText="1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" fillId="2" borderId="0" xfId="1" applyFill="1"/>
    <xf numFmtId="0" fontId="9" fillId="0" borderId="0" xfId="0" applyFont="1" applyAlignment="1">
      <alignment horizontal="left" vertical="center"/>
    </xf>
  </cellXfs>
  <cellStyles count="3">
    <cellStyle name="Normale" xfId="0" builtinId="0"/>
    <cellStyle name="Normale 3" xfId="2" xr:uid="{850E2FA8-48AE-4A60-B254-98F7FA5E07FF}"/>
    <cellStyle name="Normale 4" xfId="1" xr:uid="{1287A725-3D42-4F1F-AD23-365105AFF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42407407407409"/>
          <c:y val="4.1263157894736842E-2"/>
          <c:w val="0.54108302469135794"/>
          <c:h val="0.85434161793372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FD-4EE9-8185-44124F5C68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FD-4EE9-8185-44124F5C68D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FD-4EE9-8185-44124F5C68D3}"/>
              </c:ext>
            </c:extLst>
          </c:dPt>
          <c:dLbls>
            <c:dLbl>
              <c:idx val="0"/>
              <c:layout>
                <c:manualLayout>
                  <c:x val="-0.16145679012345679"/>
                  <c:y val="0.160706456745831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D-4EE9-8185-44124F5C68D3}"/>
                </c:ext>
              </c:extLst>
            </c:dLbl>
            <c:dLbl>
              <c:idx val="1"/>
              <c:layout>
                <c:manualLayout>
                  <c:x val="-0.11331543209876543"/>
                  <c:y val="-0.168995364742392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FD-4EE9-8185-44124F5C68D3}"/>
                </c:ext>
              </c:extLst>
            </c:dLbl>
            <c:dLbl>
              <c:idx val="2"/>
              <c:layout>
                <c:manualLayout>
                  <c:x val="0.20533379629629631"/>
                  <c:y val="1.10340874274814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FD-4EE9-8185-44124F5C68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1 Graf 1 2'!$B$26:$B$28</c:f>
              <c:strCache>
                <c:ptCount val="3"/>
                <c:pt idx="0">
                  <c:v>Trasporti</c:v>
                </c:pt>
                <c:pt idx="1">
                  <c:v>Elettrico</c:v>
                </c:pt>
                <c:pt idx="2">
                  <c:v>Termico</c:v>
                </c:pt>
              </c:strCache>
            </c:strRef>
          </c:cat>
          <c:val>
            <c:numRef>
              <c:f>'Tab 1 Graf 1 2'!$C$26:$C$28</c:f>
              <c:numCache>
                <c:formatCode>0.0</c:formatCode>
                <c:ptCount val="3"/>
                <c:pt idx="0">
                  <c:v>34.373028591780944</c:v>
                </c:pt>
                <c:pt idx="1">
                  <c:v>22.212287740069232</c:v>
                </c:pt>
                <c:pt idx="2">
                  <c:v>43.41468366814982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FD-4EE9-8185-44124F5C6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34104938271606"/>
          <c:y val="0.89612268518518523"/>
          <c:w val="0.51531790123456789"/>
          <c:h val="9.211805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42407407407409"/>
          <c:y val="4.1263157894736842E-2"/>
          <c:w val="0.54108302469135794"/>
          <c:h val="0.854341617933723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6-414F-ABB6-A7B9836472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6-414F-ABB6-A7B9836472D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96-414F-ABB6-A7B9836472DD}"/>
              </c:ext>
            </c:extLst>
          </c:dPt>
          <c:dLbls>
            <c:dLbl>
              <c:idx val="0"/>
              <c:layout>
                <c:manualLayout>
                  <c:x val="-0.16145679012345679"/>
                  <c:y val="0.160706456745831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14F-ABB6-A7B9836472DD}"/>
                </c:ext>
              </c:extLst>
            </c:dLbl>
            <c:dLbl>
              <c:idx val="1"/>
              <c:layout>
                <c:manualLayout>
                  <c:x val="-0.11331543209876543"/>
                  <c:y val="-0.1689953647423923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6-414F-ABB6-A7B9836472DD}"/>
                </c:ext>
              </c:extLst>
            </c:dLbl>
            <c:dLbl>
              <c:idx val="2"/>
              <c:layout>
                <c:manualLayout>
                  <c:x val="0.20533379629629631"/>
                  <c:y val="1.10340874274814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6-414F-ABB6-A7B9836472D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1 Graf 1 2'!$B$26:$B$28</c:f>
              <c:strCache>
                <c:ptCount val="3"/>
                <c:pt idx="0">
                  <c:v>Trasporti</c:v>
                </c:pt>
                <c:pt idx="1">
                  <c:v>Elettrico</c:v>
                </c:pt>
                <c:pt idx="2">
                  <c:v>Termico</c:v>
                </c:pt>
              </c:strCache>
            </c:strRef>
          </c:cat>
          <c:val>
            <c:numRef>
              <c:f>'Tab 1 Graf 1 2'!$D$26:$D$28</c:f>
              <c:numCache>
                <c:formatCode>0.0</c:formatCode>
                <c:ptCount val="3"/>
                <c:pt idx="0">
                  <c:v>31.981419770568198</c:v>
                </c:pt>
                <c:pt idx="1">
                  <c:v>22.929447046472177</c:v>
                </c:pt>
                <c:pt idx="2">
                  <c:v>45.089133182959628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96-414F-ABB6-A7B98364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34104938271606"/>
          <c:y val="0.89612268518518523"/>
          <c:w val="0.51531790123456789"/>
          <c:h val="9.211805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363191</xdr:colOff>
      <xdr:row>6</xdr:row>
      <xdr:rowOff>146851</xdr:rowOff>
    </xdr:from>
    <xdr:to>
      <xdr:col>10</xdr:col>
      <xdr:colOff>458017</xdr:colOff>
      <xdr:row>17</xdr:row>
      <xdr:rowOff>54601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0B9C3AD-2C92-4C60-91CC-16DCD0C9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363855</xdr:colOff>
      <xdr:row>20</xdr:row>
      <xdr:rowOff>17145</xdr:rowOff>
    </xdr:from>
    <xdr:to>
      <xdr:col>10</xdr:col>
      <xdr:colOff>458681</xdr:colOff>
      <xdr:row>30</xdr:row>
      <xdr:rowOff>77295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26BE4B7-ACAE-45E4-BC59-2ED5A5289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56</xdr:row>
      <xdr:rowOff>19050</xdr:rowOff>
    </xdr:from>
    <xdr:to>
      <xdr:col>10</xdr:col>
      <xdr:colOff>190500</xdr:colOff>
      <xdr:row>56</xdr:row>
      <xdr:rowOff>171450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C82BBFA-B63B-414B-9C8B-CB46F0AE8828}"/>
            </a:ext>
          </a:extLst>
        </xdr:cNvPr>
        <xdr:cNvSpPr txBox="1">
          <a:spLocks noChangeArrowheads="1"/>
        </xdr:cNvSpPr>
      </xdr:nvSpPr>
      <xdr:spPr bwMode="auto">
        <a:xfrm>
          <a:off x="9020175" y="9839325"/>
          <a:ext cx="28384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it-IT" sz="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Fonte dati: elaborazione Ufficio di Statistica della Regione Abruzzo su dati Eurostat</a:t>
          </a:r>
        </a:p>
        <a:p>
          <a:pPr algn="l" rtl="0">
            <a:defRPr sz="1000"/>
          </a:pPr>
          <a:endParaRPr lang="it-IT" sz="6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314325</xdr:colOff>
      <xdr:row>22</xdr:row>
      <xdr:rowOff>19050</xdr:rowOff>
    </xdr:from>
    <xdr:to>
      <xdr:col>2</xdr:col>
      <xdr:colOff>428625</xdr:colOff>
      <xdr:row>22</xdr:row>
      <xdr:rowOff>171450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6D87AAB-16DB-412D-9179-AB066673BE2D}"/>
            </a:ext>
          </a:extLst>
        </xdr:cNvPr>
        <xdr:cNvSpPr txBox="1">
          <a:spLocks noChangeArrowheads="1"/>
        </xdr:cNvSpPr>
      </xdr:nvSpPr>
      <xdr:spPr bwMode="auto">
        <a:xfrm>
          <a:off x="2581275" y="3486150"/>
          <a:ext cx="29908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it-IT" sz="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Fonte dati: elaborazione Ufficio di Statistica della Regione Abruzzo su dati Eurostat</a:t>
          </a:r>
        </a:p>
        <a:p>
          <a:pPr algn="l" rtl="0">
            <a:defRPr sz="1000"/>
          </a:pPr>
          <a:endParaRPr lang="it-IT" sz="6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17</xdr:col>
      <xdr:colOff>596347</xdr:colOff>
      <xdr:row>6</xdr:row>
      <xdr:rowOff>157369</xdr:rowOff>
    </xdr:from>
    <xdr:to>
      <xdr:col>22</xdr:col>
      <xdr:colOff>592239</xdr:colOff>
      <xdr:row>17</xdr:row>
      <xdr:rowOff>65101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7C11A22C-D119-433B-BDDF-B7B0A4B5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31672" y="709819"/>
          <a:ext cx="3043892" cy="1907982"/>
        </a:xfrm>
        <a:prstGeom prst="rect">
          <a:avLst/>
        </a:prstGeom>
      </xdr:spPr>
    </xdr:pic>
    <xdr:clientData/>
  </xdr:twoCellAnchor>
  <xdr:twoCellAnchor editAs="oneCell">
    <xdr:from>
      <xdr:col>18</xdr:col>
      <xdr:colOff>207066</xdr:colOff>
      <xdr:row>20</xdr:row>
      <xdr:rowOff>115958</xdr:rowOff>
    </xdr:from>
    <xdr:to>
      <xdr:col>23</xdr:col>
      <xdr:colOff>202958</xdr:colOff>
      <xdr:row>31</xdr:row>
      <xdr:rowOff>84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045BF47-4622-416A-8E12-EB8185FFF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51991" y="3221108"/>
          <a:ext cx="3043892" cy="19129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ziana.valentino\seadrive_root\tiziana\My%20Libraries\La%20Mia%20Libreria\Statistica\DATI\Dati_Pubblicazioni_Aree_Tematiche_Altro\Energia\2025\Eurostat\Riepilogo_consumi_2023.xlsx" TargetMode="External"/><Relationship Id="rId1" Type="http://schemas.openxmlformats.org/officeDocument/2006/relationships/externalLinkPath" Target="/Users/tiziana.valentino/seadrive_root/tiziana/My%20Libraries/La%20Mia%20Libreria/Statistica/DATI/Dati_Pubblicazioni_Aree_Tematiche_Altro/Energia/2025/Eurostat/Riepilogo_consum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Ita_tot"/>
      <sheetName val="UE_tot"/>
      <sheetName val="LAV"/>
      <sheetName val="Tab 1 Graf 1 2"/>
    </sheetNames>
    <sheetDataSet>
      <sheetData sheetId="0"/>
      <sheetData sheetId="1"/>
      <sheetData sheetId="2"/>
      <sheetData sheetId="3"/>
      <sheetData sheetId="4">
        <row r="23">
          <cell r="B23" t="str">
            <v>Trasporti</v>
          </cell>
          <cell r="C23">
            <v>34.373028591780944</v>
          </cell>
          <cell r="D23">
            <v>31.981419770568198</v>
          </cell>
        </row>
        <row r="24">
          <cell r="B24" t="str">
            <v>Elettrico</v>
          </cell>
          <cell r="C24">
            <v>22.212287740069232</v>
          </cell>
          <cell r="D24">
            <v>22.929447046472177</v>
          </cell>
        </row>
        <row r="25">
          <cell r="B25" t="str">
            <v>Termico</v>
          </cell>
          <cell r="C25">
            <v>43.41468366814982</v>
          </cell>
          <cell r="D25">
            <v>45.089133182959628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4B9F-F9D8-4F92-9883-580C58338B1A}">
  <sheetPr>
    <tabColor theme="9" tint="-0.249977111117893"/>
  </sheetPr>
  <dimension ref="A1:S35"/>
  <sheetViews>
    <sheetView tabSelected="1" zoomScale="115" zoomScaleNormal="115" workbookViewId="0">
      <selection activeCell="B2" sqref="B2"/>
    </sheetView>
  </sheetViews>
  <sheetFormatPr defaultRowHeight="14.25" x14ac:dyDescent="0.2"/>
  <cols>
    <col min="1" max="1" width="34" style="1" customWidth="1"/>
    <col min="2" max="2" width="43.140625" style="1" customWidth="1"/>
    <col min="3" max="3" width="12.42578125" style="1" bestFit="1" customWidth="1"/>
    <col min="4" max="4" width="14.140625" style="1" bestFit="1" customWidth="1"/>
    <col min="5" max="5" width="11.42578125" style="1" customWidth="1"/>
    <col min="6" max="6" width="15.42578125" style="3" customWidth="1"/>
    <col min="7" max="7" width="14.28515625" style="1" bestFit="1" customWidth="1"/>
    <col min="8" max="8" width="11.85546875" style="1" bestFit="1" customWidth="1"/>
    <col min="9" max="16384" width="9.140625" style="1"/>
  </cols>
  <sheetData>
    <row r="1" spans="1:19" ht="26.25" x14ac:dyDescent="0.2">
      <c r="B1" s="24" t="s">
        <v>27</v>
      </c>
      <c r="C1" s="25"/>
    </row>
    <row r="2" spans="1:19" x14ac:dyDescent="0.2">
      <c r="B2" s="26" t="s">
        <v>28</v>
      </c>
    </row>
    <row r="3" spans="1:19" x14ac:dyDescent="0.2">
      <c r="B3" s="23"/>
    </row>
    <row r="5" spans="1:19" x14ac:dyDescent="0.2">
      <c r="B5" s="2" t="s">
        <v>0</v>
      </c>
      <c r="G5" s="2" t="s">
        <v>1</v>
      </c>
    </row>
    <row r="6" spans="1:19" x14ac:dyDescent="0.2">
      <c r="S6" s="1" t="s">
        <v>2</v>
      </c>
    </row>
    <row r="7" spans="1:19" ht="15" thickBot="1" x14ac:dyDescent="0.25">
      <c r="B7" s="4" t="s">
        <v>3</v>
      </c>
      <c r="C7" s="5" t="s">
        <v>4</v>
      </c>
      <c r="D7" s="5" t="s">
        <v>5</v>
      </c>
      <c r="E7" s="6"/>
      <c r="G7" s="7"/>
      <c r="H7" s="7"/>
    </row>
    <row r="8" spans="1:19" x14ac:dyDescent="0.2">
      <c r="A8" s="8"/>
      <c r="B8" s="8" t="s">
        <v>6</v>
      </c>
      <c r="C8" s="9">
        <v>36131.107000000004</v>
      </c>
      <c r="D8" s="9">
        <v>553183.35699999996</v>
      </c>
      <c r="E8" s="9"/>
      <c r="F8" s="9"/>
      <c r="G8" s="10"/>
      <c r="H8" s="10"/>
    </row>
    <row r="9" spans="1:19" x14ac:dyDescent="0.2">
      <c r="A9" s="8"/>
      <c r="B9" s="8" t="s">
        <v>7</v>
      </c>
      <c r="C9" s="9">
        <v>0</v>
      </c>
      <c r="D9" s="9">
        <v>1621.7860000000001</v>
      </c>
      <c r="E9" s="9"/>
      <c r="F9" s="9"/>
      <c r="G9" s="11"/>
      <c r="H9" s="11"/>
    </row>
    <row r="10" spans="1:19" x14ac:dyDescent="0.2">
      <c r="A10" s="8"/>
      <c r="B10" s="8" t="s">
        <v>8</v>
      </c>
      <c r="C10" s="9">
        <v>139297.95699999999</v>
      </c>
      <c r="D10" s="9">
        <v>1215888.192</v>
      </c>
      <c r="E10" s="9"/>
      <c r="F10" s="9"/>
    </row>
    <row r="11" spans="1:19" x14ac:dyDescent="0.2">
      <c r="A11" s="8"/>
      <c r="B11" s="8" t="s">
        <v>9</v>
      </c>
      <c r="C11" s="9">
        <v>31243.513999999999</v>
      </c>
      <c r="D11" s="9">
        <v>434390.04599999997</v>
      </c>
      <c r="E11" s="9"/>
      <c r="F11" s="9"/>
    </row>
    <row r="12" spans="1:19" x14ac:dyDescent="0.2">
      <c r="A12" s="8"/>
      <c r="B12" s="8" t="s">
        <v>10</v>
      </c>
      <c r="C12" s="9">
        <v>251.41900000000001</v>
      </c>
      <c r="D12" s="9">
        <v>2974.6289999999999</v>
      </c>
      <c r="E12" s="9"/>
      <c r="F12" s="9"/>
    </row>
    <row r="13" spans="1:19" x14ac:dyDescent="0.2">
      <c r="A13" s="12"/>
      <c r="B13" s="12" t="s">
        <v>11</v>
      </c>
      <c r="C13" s="13">
        <v>144436.96900000001</v>
      </c>
      <c r="D13" s="13">
        <v>1339277.9129999999</v>
      </c>
      <c r="E13" s="13"/>
      <c r="F13" s="13"/>
    </row>
    <row r="14" spans="1:19" x14ac:dyDescent="0.2">
      <c r="A14" s="14"/>
      <c r="B14" s="14" t="s">
        <v>12</v>
      </c>
      <c r="C14" s="9">
        <v>2272.6709999999998</v>
      </c>
      <c r="D14" s="9">
        <v>39303.866000000002</v>
      </c>
      <c r="E14" s="9"/>
      <c r="F14" s="9"/>
    </row>
    <row r="15" spans="1:19" x14ac:dyDescent="0.2">
      <c r="A15" s="15"/>
      <c r="B15" s="15" t="s">
        <v>13</v>
      </c>
      <c r="C15" s="13">
        <v>142164.29800000001</v>
      </c>
      <c r="D15" s="13">
        <v>1299974.0460000001</v>
      </c>
      <c r="E15" s="13"/>
      <c r="F15" s="13"/>
    </row>
    <row r="16" spans="1:19" x14ac:dyDescent="0.2">
      <c r="A16" s="14"/>
      <c r="B16" s="14" t="s">
        <v>14</v>
      </c>
      <c r="C16" s="9">
        <v>3599.9169999999999</v>
      </c>
      <c r="D16" s="9">
        <v>38371.432999999997</v>
      </c>
      <c r="E16" s="9"/>
      <c r="F16" s="9"/>
    </row>
    <row r="17" spans="1:7" x14ac:dyDescent="0.2">
      <c r="A17" s="16"/>
      <c r="B17" s="16" t="s">
        <v>15</v>
      </c>
      <c r="C17" s="13">
        <v>26126.198000000011</v>
      </c>
      <c r="D17" s="13">
        <v>316003.92100000003</v>
      </c>
      <c r="E17" s="13"/>
      <c r="F17" s="13"/>
    </row>
    <row r="18" spans="1:7" x14ac:dyDescent="0.2">
      <c r="A18" s="14"/>
      <c r="B18" s="14" t="s">
        <v>16</v>
      </c>
      <c r="C18" s="13">
        <v>4488.6989999999996</v>
      </c>
      <c r="D18" s="13">
        <v>72192.039000000004</v>
      </c>
      <c r="E18" s="13"/>
      <c r="F18" s="13"/>
    </row>
    <row r="19" spans="1:7" x14ac:dyDescent="0.2">
      <c r="A19" s="15"/>
      <c r="B19" s="15" t="s">
        <v>17</v>
      </c>
      <c r="C19" s="13">
        <v>107949.484</v>
      </c>
      <c r="D19" s="13">
        <v>873406.65300000005</v>
      </c>
      <c r="E19" s="13"/>
      <c r="F19" s="13"/>
      <c r="G19" s="2" t="s">
        <v>18</v>
      </c>
    </row>
    <row r="20" spans="1:7" x14ac:dyDescent="0.2">
      <c r="A20" s="17"/>
      <c r="B20" s="17" t="s">
        <v>19</v>
      </c>
      <c r="C20" s="9">
        <v>37105.506999999998</v>
      </c>
      <c r="D20" s="9">
        <v>279327.848</v>
      </c>
      <c r="E20" s="9"/>
      <c r="F20" s="9"/>
    </row>
    <row r="21" spans="1:7" x14ac:dyDescent="0.2">
      <c r="A21" s="17"/>
      <c r="B21" s="17" t="s">
        <v>20</v>
      </c>
      <c r="C21" s="9">
        <v>23978.05</v>
      </c>
      <c r="D21" s="9">
        <v>200267.31599999999</v>
      </c>
      <c r="E21" s="9"/>
      <c r="F21" s="9"/>
    </row>
    <row r="22" spans="1:7" x14ac:dyDescent="0.2">
      <c r="A22" s="17"/>
      <c r="B22" s="17" t="s">
        <v>21</v>
      </c>
      <c r="C22" s="18">
        <v>46865.926999999996</v>
      </c>
      <c r="D22" s="18">
        <v>393811.48900000006</v>
      </c>
      <c r="E22" s="18"/>
      <c r="F22" s="18"/>
    </row>
    <row r="25" spans="1:7" ht="15" x14ac:dyDescent="0.25">
      <c r="B25" s="19" t="s">
        <v>22</v>
      </c>
    </row>
    <row r="26" spans="1:7" ht="15" x14ac:dyDescent="0.25">
      <c r="B26" s="20" t="s">
        <v>23</v>
      </c>
      <c r="C26" s="21">
        <f t="shared" ref="C26:D28" si="0">C20/C$19*100</f>
        <v>34.373028591780944</v>
      </c>
      <c r="D26" s="21">
        <f t="shared" si="0"/>
        <v>31.981419770568198</v>
      </c>
      <c r="E26" s="21"/>
    </row>
    <row r="27" spans="1:7" ht="15" x14ac:dyDescent="0.25">
      <c r="B27" s="20" t="s">
        <v>24</v>
      </c>
      <c r="C27" s="21">
        <f t="shared" si="0"/>
        <v>22.212287740069232</v>
      </c>
      <c r="D27" s="21">
        <f t="shared" si="0"/>
        <v>22.929447046472177</v>
      </c>
      <c r="E27" s="21"/>
    </row>
    <row r="28" spans="1:7" ht="15" x14ac:dyDescent="0.25">
      <c r="B28" s="20" t="s">
        <v>25</v>
      </c>
      <c r="C28" s="21">
        <f t="shared" si="0"/>
        <v>43.41468366814982</v>
      </c>
      <c r="D28" s="21">
        <f t="shared" si="0"/>
        <v>45.089133182959628</v>
      </c>
      <c r="E28" s="21"/>
    </row>
    <row r="35" spans="7:7" ht="25.5" x14ac:dyDescent="0.2">
      <c r="G35" s="22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 1 Graf 1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2025-12-30T16:17:52Z</dcterms:modified>
</cp:coreProperties>
</file>