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drawings/drawing12.xml" ContentType="application/vnd.openxmlformats-officedocument.drawing+xml"/>
  <Override PartName="/xl/charts/chart20.xml" ContentType="application/vnd.openxmlformats-officedocument.drawingml.chart+xml"/>
  <Override PartName="/xl/drawings/drawing13.xml" ContentType="application/vnd.openxmlformats-officedocument.drawing+xml"/>
  <Override PartName="/xl/charts/chart21.xml" ContentType="application/vnd.openxmlformats-officedocument.drawingml.chart+xml"/>
  <Override PartName="/xl/drawings/drawing14.xml" ContentType="application/vnd.openxmlformats-officedocument.drawing+xml"/>
  <Override PartName="/xl/charts/chart22.xml" ContentType="application/vnd.openxmlformats-officedocument.drawingml.chart+xml"/>
  <Override PartName="/xl/drawings/drawing15.xml" ContentType="application/vnd.openxmlformats-officedocument.drawing+xml"/>
  <Override PartName="/xl/charts/chart23.xml" ContentType="application/vnd.openxmlformats-officedocument.drawingml.chart+xml"/>
  <Override PartName="/xl/drawings/drawing16.xml" ContentType="application/vnd.openxmlformats-officedocument.drawing+xml"/>
  <Override PartName="/xl/charts/chart24.xml" ContentType="application/vnd.openxmlformats-officedocument.drawingml.chart+xml"/>
  <Override PartName="/xl/drawings/drawing17.xml" ContentType="application/vnd.openxmlformats-officedocument.drawing+xml"/>
  <Override PartName="/xl/charts/chart25.xml" ContentType="application/vnd.openxmlformats-officedocument.drawingml.chart+xml"/>
  <Override PartName="/xl/drawings/drawing18.xml" ContentType="application/vnd.openxmlformats-officedocument.drawing+xml"/>
  <Override PartName="/xl/charts/chart26.xml" ContentType="application/vnd.openxmlformats-officedocument.drawingml.chart+xml"/>
  <Override PartName="/xl/drawings/drawing19.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drawings/drawing20.xml" ContentType="application/vnd.openxmlformats-officedocument.drawing+xml"/>
  <Override PartName="/xl/charts/chart30.xml" ContentType="application/vnd.openxmlformats-officedocument.drawingml.chart+xml"/>
  <Override PartName="/xl/drawings/drawing21.xml" ContentType="application/vnd.openxmlformats-officedocument.drawing+xml"/>
  <Override PartName="/xl/charts/chart31.xml" ContentType="application/vnd.openxmlformats-officedocument.drawingml.chart+xml"/>
  <Override PartName="/xl/drawings/drawing22.xml" ContentType="application/vnd.openxmlformats-officedocument.drawing+xml"/>
  <Override PartName="/xl/charts/chart32.xml" ContentType="application/vnd.openxmlformats-officedocument.drawingml.chart+xml"/>
  <Override PartName="/xl/drawings/drawing23.xml" ContentType="application/vnd.openxmlformats-officedocument.drawing+xml"/>
  <Override PartName="/xl/charts/chart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tiziana.valentino\seadrive_root\tiziana\My Libraries\La Mia Libreria\Statistica\DATI\Dati_Pubblicazioni_Aree_Tematiche_Altro\Rifiuti\Edizione 2025\"/>
    </mc:Choice>
  </mc:AlternateContent>
  <xr:revisionPtr revIDLastSave="0" documentId="13_ncr:1_{42CBEA47-04C3-457B-B037-F39F4EB8D911}" xr6:coauthVersionLast="47" xr6:coauthVersionMax="47" xr10:uidLastSave="{00000000-0000-0000-0000-000000000000}"/>
  <bookViews>
    <workbookView xWindow="-120" yWindow="-120" windowWidth="29040" windowHeight="15720" tabRatio="653" xr2:uid="{4FF222CC-3518-40B2-85C3-7D76FC666240}"/>
  </bookViews>
  <sheets>
    <sheet name="Indice" sheetId="1" r:id="rId1"/>
    <sheet name="Tab 1 Graf 1" sheetId="2" r:id="rId2"/>
    <sheet name="Tab 2" sheetId="3" r:id="rId3"/>
    <sheet name="Graf 2,3,4" sheetId="4" r:id="rId4"/>
    <sheet name="Tab 3" sheetId="5" r:id="rId5"/>
    <sheet name="Graf 5 e 6" sheetId="6" r:id="rId6"/>
    <sheet name="Tab 4 Graf 7 e 8" sheetId="7" r:id="rId7"/>
    <sheet name="Tab 5 Graf 9 e 10" sheetId="8" r:id="rId8"/>
    <sheet name="Tab 6 Graf 11 e 12" sheetId="9" r:id="rId9"/>
    <sheet name="Tab 7 Graf 13 e 14 " sheetId="10" r:id="rId10"/>
    <sheet name="Tab 8 Graf 15 e 16" sheetId="11" r:id="rId11"/>
    <sheet name="Tab 9 Graf 17 e 18 " sheetId="12" r:id="rId12"/>
    <sheet name="Tab 10" sheetId="20" r:id="rId13"/>
    <sheet name="Tab 11" sheetId="21" r:id="rId14"/>
    <sheet name="Tab 12" sheetId="22" r:id="rId15"/>
    <sheet name="Tab 13" sheetId="23" r:id="rId16"/>
    <sheet name="Tab 14" sheetId="24" r:id="rId17"/>
    <sheet name="Graf 19" sheetId="29" r:id="rId18"/>
    <sheet name="Graf 20 " sheetId="30" r:id="rId19"/>
    <sheet name="Graf 21" sheetId="31" r:id="rId20"/>
    <sheet name="Tab 15 e 16" sheetId="13" r:id="rId21"/>
    <sheet name="Tab 17 e 18" sheetId="14" r:id="rId22"/>
    <sheet name="Tab 19 e 20" sheetId="15" r:id="rId23"/>
    <sheet name="Tab 21 e 22" sheetId="16" r:id="rId24"/>
    <sheet name="Tab 23 Graf 22" sheetId="25" r:id="rId25"/>
    <sheet name="Graf 23" sheetId="27" r:id="rId26"/>
    <sheet name="Graf 24" sheetId="28" r:id="rId27"/>
    <sheet name="Graf 25" sheetId="32" r:id="rId28"/>
    <sheet name="Tab 24" sheetId="33" r:id="rId29"/>
    <sheet name="Tab 25" sheetId="34" r:id="rId30"/>
    <sheet name="Tab 26" sheetId="35" r:id="rId31"/>
    <sheet name="Tab 27" sheetId="36" r:id="rId32"/>
    <sheet name="Tab 28" sheetId="37" r:id="rId33"/>
    <sheet name="Graf 26" sheetId="38" r:id="rId34"/>
    <sheet name="Graf 27, 28 e 29 " sheetId="39" r:id="rId35"/>
    <sheet name="Tab 29 Graf 30" sheetId="40" r:id="rId36"/>
    <sheet name="Tab 30 Graf 31" sheetId="41" r:id="rId37"/>
    <sheet name="Tab 31 Graf 32" sheetId="42" r:id="rId38"/>
    <sheet name="Tab 32 Graf 33" sheetId="43" r:id="rId39"/>
  </sheets>
  <definedNames>
    <definedName name="_xlnm._FilterDatabase" localSheetId="38" hidden="1">'Tab 32 Graf 33'!#REF!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43" l="1"/>
  <c r="D26" i="43"/>
  <c r="D25" i="43"/>
  <c r="D24" i="43"/>
  <c r="D23" i="43"/>
  <c r="D22" i="43"/>
  <c r="D21" i="43"/>
  <c r="D20" i="43"/>
  <c r="D19" i="43"/>
  <c r="D18" i="43"/>
  <c r="D17" i="43"/>
  <c r="D16" i="43"/>
  <c r="D15" i="43"/>
  <c r="D14" i="43"/>
  <c r="D13" i="43"/>
  <c r="D12" i="43"/>
  <c r="D11" i="43"/>
  <c r="D10" i="43"/>
  <c r="D9" i="43"/>
  <c r="D8" i="43"/>
  <c r="D7" i="43"/>
  <c r="B1" i="42"/>
  <c r="D27" i="41"/>
  <c r="D26" i="41"/>
  <c r="D25" i="41"/>
  <c r="D24" i="41"/>
  <c r="D23" i="41"/>
  <c r="D22" i="41"/>
  <c r="D21" i="41"/>
  <c r="D20" i="41"/>
  <c r="D19" i="41"/>
  <c r="D18" i="41"/>
  <c r="D17" i="41"/>
  <c r="D16" i="41"/>
  <c r="D15" i="41"/>
  <c r="D14" i="41"/>
  <c r="D13" i="41"/>
  <c r="D12" i="41"/>
  <c r="D11" i="41"/>
  <c r="D10" i="41"/>
  <c r="D9" i="41"/>
  <c r="D8" i="41"/>
  <c r="D7" i="41"/>
  <c r="C13" i="32" l="1"/>
  <c r="D13" i="32"/>
  <c r="E13" i="32"/>
  <c r="F13" i="32"/>
  <c r="G13" i="32"/>
  <c r="H13" i="32"/>
  <c r="I13" i="32"/>
  <c r="J13" i="32"/>
  <c r="K13" i="32"/>
  <c r="L13" i="32"/>
  <c r="M13" i="32"/>
  <c r="N13" i="32"/>
  <c r="O13" i="32"/>
  <c r="P13" i="32"/>
  <c r="Q13" i="32"/>
  <c r="R13" i="32"/>
  <c r="S13" i="32"/>
  <c r="T13" i="32"/>
  <c r="U13" i="32"/>
  <c r="V13" i="32"/>
  <c r="B13" i="32"/>
  <c r="F27" i="33"/>
  <c r="J12" i="32"/>
  <c r="I12" i="32"/>
  <c r="H12" i="32"/>
  <c r="G12" i="32"/>
  <c r="F12" i="32"/>
  <c r="E12" i="32"/>
  <c r="D12" i="32"/>
  <c r="C12" i="32"/>
  <c r="B12" i="32"/>
  <c r="C27" i="28" l="1"/>
  <c r="C26" i="28"/>
  <c r="C25" i="28"/>
  <c r="C24" i="28"/>
  <c r="C23" i="28"/>
  <c r="C22" i="28"/>
  <c r="C20" i="28"/>
  <c r="C18" i="28"/>
  <c r="C17" i="28"/>
  <c r="C16" i="28"/>
  <c r="C15" i="28"/>
  <c r="C14" i="28"/>
  <c r="C13" i="28"/>
  <c r="C12" i="28"/>
  <c r="C11" i="28"/>
  <c r="C10" i="28"/>
  <c r="C9" i="28"/>
  <c r="C8" i="28"/>
  <c r="C7" i="28"/>
  <c r="N26" i="22" l="1"/>
  <c r="M26" i="22"/>
  <c r="N25" i="22"/>
  <c r="M25" i="22"/>
  <c r="N24" i="22"/>
  <c r="M24" i="22"/>
  <c r="N23" i="22"/>
  <c r="M23" i="22"/>
  <c r="N22" i="22"/>
  <c r="M22" i="22"/>
  <c r="N21" i="22"/>
  <c r="M21" i="22"/>
  <c r="N20" i="22"/>
  <c r="M20" i="22"/>
  <c r="N19" i="22"/>
  <c r="M19" i="22"/>
  <c r="N18" i="22"/>
  <c r="M18" i="22"/>
  <c r="N17" i="22"/>
  <c r="M17" i="22"/>
  <c r="N16" i="22"/>
  <c r="M16" i="22"/>
  <c r="N15" i="22"/>
  <c r="M15" i="22"/>
  <c r="N14" i="22"/>
  <c r="M14" i="22"/>
  <c r="N13" i="22"/>
  <c r="M13" i="22"/>
  <c r="N12" i="22"/>
  <c r="M12" i="22"/>
  <c r="N11" i="22"/>
  <c r="M11" i="22"/>
  <c r="N10" i="22"/>
  <c r="M10" i="22"/>
  <c r="N9" i="22"/>
  <c r="M9" i="22"/>
  <c r="N8" i="22"/>
  <c r="M8" i="22"/>
  <c r="N7" i="22"/>
  <c r="M7" i="22"/>
  <c r="N6" i="22"/>
  <c r="M6" i="22"/>
  <c r="K34" i="14" l="1"/>
  <c r="H34" i="14"/>
  <c r="G34" i="14"/>
  <c r="E34" i="14"/>
  <c r="D34" i="14"/>
  <c r="C34" i="14"/>
  <c r="F33" i="14"/>
  <c r="I33" i="14" s="1"/>
  <c r="F32" i="14"/>
  <c r="J45" i="13"/>
  <c r="F34" i="14" l="1"/>
  <c r="I34" i="14" s="1"/>
  <c r="I32" i="14"/>
</calcChain>
</file>

<file path=xl/sharedStrings.xml><?xml version="1.0" encoding="utf-8"?>
<sst xmlns="http://schemas.openxmlformats.org/spreadsheetml/2006/main" count="2147" uniqueCount="436">
  <si>
    <t>Ufficio di Statistica della Regione Abruzzo - Via Leonardo da Vinci, 6 - 67100 L’Aquila
email: statistica@regione.abruzzo.it - http://statistica.regione.abruzzo.it
tel.0862/36361</t>
  </si>
  <si>
    <t>Report rifiuti - edizione 2025</t>
  </si>
  <si>
    <t>Grafico 1: Rifiuti prodotti in UE e nei Paesi. Distribuzione percentuale per pericolosità. Anno 2022</t>
  </si>
  <si>
    <t>Tabella 1: Rifiuti prodotti in UE per Paese e pericolosità. Migliaia di tonnellate. Anno 2022</t>
  </si>
  <si>
    <t>ordinato</t>
  </si>
  <si>
    <t>Paese</t>
  </si>
  <si>
    <t>Rifiuti 
totali</t>
  </si>
  <si>
    <t>Rifiuti 
pericolosi</t>
  </si>
  <si>
    <t>Rifiuti 
non pericolosi</t>
  </si>
  <si>
    <t>Pericolosi</t>
  </si>
  <si>
    <t>Non pericolosi</t>
  </si>
  <si>
    <t>UE</t>
  </si>
  <si>
    <t>Romania</t>
  </si>
  <si>
    <t>Belgio</t>
  </si>
  <si>
    <t>Slovenia</t>
  </si>
  <si>
    <t>Bulgaria</t>
  </si>
  <si>
    <t>Polonia</t>
  </si>
  <si>
    <t>Rep. Ceca</t>
  </si>
  <si>
    <t>Malta</t>
  </si>
  <si>
    <t>Danimarca</t>
  </si>
  <si>
    <t>Cipro</t>
  </si>
  <si>
    <t>Germania</t>
  </si>
  <si>
    <t>Austria</t>
  </si>
  <si>
    <t>Estonia</t>
  </si>
  <si>
    <t>Ungheria</t>
  </si>
  <si>
    <t>Irlanda</t>
  </si>
  <si>
    <t>Lettonia</t>
  </si>
  <si>
    <t>Grecia</t>
  </si>
  <si>
    <t>Spagna</t>
  </si>
  <si>
    <t>Croazia</t>
  </si>
  <si>
    <t>Francia</t>
  </si>
  <si>
    <t>Italia</t>
  </si>
  <si>
    <t>Paesi Bassi</t>
  </si>
  <si>
    <t>Slovacchia</t>
  </si>
  <si>
    <t>Lituania</t>
  </si>
  <si>
    <t>Lussemburgo</t>
  </si>
  <si>
    <t>Portogallo</t>
  </si>
  <si>
    <t>Svezia</t>
  </si>
  <si>
    <t>Finlandia</t>
  </si>
  <si>
    <t>Fonte dati: Eurostat - Elaborazione Ufficio di statisica Regione Abruzzo</t>
  </si>
  <si>
    <t>Tabella 2: Rifiuti procapite prodotti in UE per paese e pericolosità. Kg per abitante. Anno 2022</t>
  </si>
  <si>
    <t>TIME</t>
  </si>
  <si>
    <t>2022</t>
  </si>
  <si>
    <t/>
  </si>
  <si>
    <t>HAZARD (Labels)</t>
  </si>
  <si>
    <t xml:space="preserve">Paese </t>
  </si>
  <si>
    <t>Totale rifiuti</t>
  </si>
  <si>
    <t xml:space="preserve">Rifiuti pericolosi </t>
  </si>
  <si>
    <t>Rifiuti non pericolosi</t>
  </si>
  <si>
    <t>p</t>
  </si>
  <si>
    <t>2004</t>
  </si>
  <si>
    <t>2006</t>
  </si>
  <si>
    <t>2008</t>
  </si>
  <si>
    <t>2010</t>
  </si>
  <si>
    <t>2012</t>
  </si>
  <si>
    <t>2014</t>
  </si>
  <si>
    <t>2016</t>
  </si>
  <si>
    <t>2018</t>
  </si>
  <si>
    <t>2020</t>
  </si>
  <si>
    <t>GEO (Labels)</t>
  </si>
  <si>
    <t>Totale</t>
  </si>
  <si>
    <t>Grafico 2: Produzione totale di rifiuti procapite (Kg) in UE e in Italia.Anni 2006-2022</t>
  </si>
  <si>
    <t>Grafico 3: Produzione di rifiuti pericolosi procapite (Kg), in UE e in Italia. Anni 2006-2022</t>
  </si>
  <si>
    <t>Grafico 4: Produzione di rifiuti non pericolosi procapite (Kg), in UE e in Italia. Anni 2006-2022</t>
  </si>
  <si>
    <t>Rifiuti: percentuali per pericolosità</t>
  </si>
  <si>
    <t>Produzione totale di rifiuti procapite (Kg) in UE e in Italia per pericolosità.</t>
  </si>
  <si>
    <t>Grafico 2: Produzione totale di rifiuti procapite (Kg) in UE e in Italia. Anni 2006-2022</t>
  </si>
  <si>
    <t>Tabella 3: Rifiuti urbani per operazioni di smaltimento in Unione Europea, per paese. Migliaia di tonnellate. Anno 2022</t>
  </si>
  <si>
    <t>Rifiuti prodotti</t>
  </si>
  <si>
    <r>
      <rPr>
        <b/>
        <sz val="8"/>
        <rFont val="Calibri"/>
        <family val="2"/>
      </rPr>
      <t>Totale rifiuti trattati</t>
    </r>
  </si>
  <si>
    <r>
      <t>Deposito  Smaltimento (D1-</t>
    </r>
    <r>
      <rPr>
        <b/>
        <sz val="8"/>
        <rFont val="Calibri"/>
        <family val="2"/>
      </rPr>
      <t>D7, D12)</t>
    </r>
  </si>
  <si>
    <t>Totale incenerimento (incluso recupero energetico)</t>
  </si>
  <si>
    <t>Incenerimento  Smaltimento
 (D10)</t>
  </si>
  <si>
    <t>Incenerimento / recupero di energia (R1)</t>
  </si>
  <si>
    <t>Materiali riciclati</t>
  </si>
  <si>
    <t>Compostato e digestato</t>
  </si>
  <si>
    <t>-</t>
  </si>
  <si>
    <t>:</t>
  </si>
  <si>
    <t>Fonte dati: Eurostat - Elaborazione Ufficio di statistica Regione Abruzzo</t>
  </si>
  <si>
    <t>Waste generated</t>
  </si>
  <si>
    <t>2013</t>
  </si>
  <si>
    <t>2015</t>
  </si>
  <si>
    <t>2017</t>
  </si>
  <si>
    <t>2019</t>
  </si>
  <si>
    <t>2021</t>
  </si>
  <si>
    <t>i</t>
  </si>
  <si>
    <t>b</t>
  </si>
  <si>
    <t>e</t>
  </si>
  <si>
    <t>ep</t>
  </si>
  <si>
    <t>be</t>
  </si>
  <si>
    <t>Special value</t>
  </si>
  <si>
    <t>not available</t>
  </si>
  <si>
    <t>Observation flags:</t>
  </si>
  <si>
    <t>break in time series, estimated</t>
  </si>
  <si>
    <t>break in time series</t>
  </si>
  <si>
    <t>estimated</t>
  </si>
  <si>
    <t>value imputed by Eurostat or other receiving agencies</t>
  </si>
  <si>
    <t>estimated, provisional</t>
  </si>
  <si>
    <t>provisional</t>
  </si>
  <si>
    <t>Grafico 5: Rifiuti urbani prodotti in UE, per Paese.  Valori pro capite (Kg per abitante). Anno 2022</t>
  </si>
  <si>
    <t>* Dati Irlanda e Grecia non disponibili. Dati UE stimati</t>
  </si>
  <si>
    <t>Grafico 6: Rifiuti urbani prodotti e trattati in UE e in Italia.  Valori pro capite (Kg per abitante). Anni 2012-2023</t>
  </si>
  <si>
    <t>Rifiuti prodotti in UE</t>
  </si>
  <si>
    <t>Rifiuti prodotti in Italia</t>
  </si>
  <si>
    <t>Rifiuti trattati in UE</t>
  </si>
  <si>
    <t>Rifiuti trattati in Italia</t>
  </si>
  <si>
    <t xml:space="preserve">Tabella 4: Rifiuti urbani trattati con operazioni di deposito/smaltimento (D1-D7, D12) in UE per Paese. 
Migliaia di tonnellate. Anni 2015-2022
</t>
  </si>
  <si>
    <t>Rep Ceca</t>
  </si>
  <si>
    <t>% sul totale rifiuti trattati</t>
  </si>
  <si>
    <t>Disposal - landfill and other (D1-D7, D12) % sul totale</t>
  </si>
  <si>
    <t>Grafico 7: Rifiuti trattati in deposito/smaltimento in UE, per paese. Valori percentuali rispetto al totale dei rifiuti trattati. Anno 2022</t>
  </si>
  <si>
    <t>2023*</t>
  </si>
  <si>
    <t>Portogalllo</t>
  </si>
  <si>
    <t>Grafico 8: Rifiuti trattati in deposito/smaltimento in UE e in Italia. Valori percentuali rispetto al totale dei rifiuti trattati. Anni 2012-2023</t>
  </si>
  <si>
    <t>Il dato UE 2023 è una stima</t>
  </si>
  <si>
    <t>* provvisori</t>
  </si>
  <si>
    <t>Disposal - incineration (D10) and recovery - energy recovery (R1)</t>
  </si>
  <si>
    <t>Tabella 5: Rifiuti urbani trattati tramite incenerimento in UE per Paese. Migliaia di tonnellate. Anni 2015-2022</t>
  </si>
  <si>
    <t>Grafico 9: Rifiuti trattati tramite incenerimento  (R1,D10) in UE, per paese. Valori percentuali rispetto al totale dei rifiuti trattati. Anno 2022</t>
  </si>
  <si>
    <t>Grafico 10: Rifiuti trattati tramite incenerimento (R1,D10) in UE e in Italia. Valori percentuali rispetto al totale dei rifiuti urbani trattati. Anni 2012-2023</t>
  </si>
  <si>
    <t xml:space="preserve">Tabella 6: Rifiuti urbani trattati tramite incenerimento/smaltimento (D10) in UE per Paese. Migliaia di tonnellate. Anni 2015-2022
</t>
  </si>
  <si>
    <t>Disposal - incineration (D10)</t>
  </si>
  <si>
    <t>Grafico 11: Rifiuti trattati tramite incenerimento/smaltimento (D10) in UE, per paese. Valori percentuali rispetto al totale dei rifiuti trattati. Anno 2022</t>
  </si>
  <si>
    <t>Recovery - energy recovery (R1)</t>
  </si>
  <si>
    <t xml:space="preserve">Tabella 7: Rifiuti urbani trattati tramite incenerimento/recupero di energia (R1) in UE per Paese. Migliaia di tonnellate. Anni 2015-2022
</t>
  </si>
  <si>
    <t>Grafico 13: Rifiuti trattati tramite incenerimento con recupero di energia (R1) in UE, per paese. Valori percentuali rispetto al totale dei rifiuti trattati. Anno 2022</t>
  </si>
  <si>
    <t>Recycling - material</t>
  </si>
  <si>
    <t xml:space="preserve">Tabella 8: Materiale riciclato da rifiuti urbani in UE per Paese. Migliaia di tonnellate. Anni 2015-2022
</t>
  </si>
  <si>
    <t>Grafico 15: Materiale riciclato in UE, per paese. Valori percentuali rispetto al totale dei rifiuti trattati. Anno 2022</t>
  </si>
  <si>
    <t>Grafico 16: Materiale riciclato in UE e in Italia. Valori percentuali rispetto al totale dei rifiuti trattati. Anni 2012-2023</t>
  </si>
  <si>
    <t xml:space="preserve">Tabella 9: Compostato e digestato da rifiuti urbani in UE per Paese. Migliaia di tonnellate. Anni 2015-2022
</t>
  </si>
  <si>
    <t>Recycling - composting and digestion</t>
  </si>
  <si>
    <t>Grafico 17: Compostato e digestato in UE,  per paese. Valori percentuali rispetto al totale dei rifiuti prodotti. Anno 2022</t>
  </si>
  <si>
    <t>Grafico 18: Compostato e digestato in UE e in Italia. Valori percentuali rispetto al totale dei rifiuti trattati. Anni 2012-2023</t>
  </si>
  <si>
    <t>Torna all'indice</t>
  </si>
  <si>
    <t xml:space="preserve">Tabella 4: Rifiuti urbani trattati con operazioni di deposito/smaltimento (D1-D7, D12) in UE per Paese.
Migliaia di tonnellate. Anni 2015-2022
</t>
  </si>
  <si>
    <t>Grafico 9: Rifiuti trattati tramite incenerimento in UE, per paese. Valori percentuali rispetto al totale dei rifiuti trattati. Anno 2022</t>
  </si>
  <si>
    <t>Grafico 12: Rifiuti trattati tramite incenerimento/smaltimento (D10) in UE e in Italia. Valori percentuali rispetto al totale dei rifiuti trattati. Anni 2012-2023</t>
  </si>
  <si>
    <t>Grafico 11: Rifiuti trattati tramite incenerimento/smaltimento in UE (D10), per paese. Valori percentuali rispetto al totale dei rifiuti trattati. Anno 2022</t>
  </si>
  <si>
    <t>Grafico 14 : Rifiuti trattati tramite incenerimento con recupero di energia (R1) in UE e in Italia. Valori percentuali rispetto al totale dei rifiuti trattati. Anni 2012-2023</t>
  </si>
  <si>
    <t>Grafico 14: Rifiuti trattati tramite incenerimento con recupero di energia (R1) in UE e in Italia. Valori percentuali rispetto al totale dei rifiuti trattati. Anni 2012-2023</t>
  </si>
  <si>
    <t>Grafico 12: Rifiuti trattati tramite incenerimento/smaltimento(D10) in UE e in Italia. Valori percentuali rispetto al totale dei rifiuti trattati. Anni 2012-2023</t>
  </si>
  <si>
    <t>Tabella 8: Materiale riciclato da rifiuti urbani in UE per Paese. Migliaia di tonnellate. Anni 2015-2022</t>
  </si>
  <si>
    <t>Tabella 9: Compostato e digestato da rifiuti urbani in UE per Paese. Migliaia di tonnellate. Anni 2015-2022</t>
  </si>
  <si>
    <t>Regione</t>
  </si>
  <si>
    <t>Numero impianti</t>
  </si>
  <si>
    <t>Verde</t>
  </si>
  <si>
    <t>Fanghi</t>
  </si>
  <si>
    <t>Altro</t>
  </si>
  <si>
    <t>Numero impianti
 (*)</t>
  </si>
  <si>
    <t>Quantità autorizzata</t>
  </si>
  <si>
    <t>Quantità rifiuti trattata negli impianti</t>
  </si>
  <si>
    <t>Frazione organica</t>
  </si>
  <si>
    <t>Totale RU</t>
  </si>
  <si>
    <t xml:space="preserve">Totale rifiuti </t>
  </si>
  <si>
    <t>Piemonte</t>
  </si>
  <si>
    <t>Valle d’Aosta</t>
  </si>
  <si>
    <t>Lombardia</t>
  </si>
  <si>
    <t>Trentino A. A.</t>
  </si>
  <si>
    <t>Veneto</t>
  </si>
  <si>
    <t>Friuli V. G.</t>
  </si>
  <si>
    <t>Liguria</t>
  </si>
  <si>
    <t>Emilia Romagna</t>
  </si>
  <si>
    <t>Toscana</t>
  </si>
  <si>
    <t>Umbria</t>
  </si>
  <si>
    <t>Marche</t>
  </si>
  <si>
    <t>Lazio</t>
  </si>
  <si>
    <t>Abruzzo</t>
  </si>
  <si>
    <t>Molise</t>
  </si>
  <si>
    <t>Campania</t>
  </si>
  <si>
    <t>Puglia</t>
  </si>
  <si>
    <t>Basilicata</t>
  </si>
  <si>
    <t>Calabria</t>
  </si>
  <si>
    <t>Sicilia</t>
  </si>
  <si>
    <t>Sardegna</t>
  </si>
  <si>
    <t>* Nel numero di impianti indicato in tabella sono incluse le linee di impianti di trattamento meccanico biologico aerobico dedicate al trattamento delle frazioni organiche provenienti dalla raccolta differenziata, per la produzione di compost.</t>
  </si>
  <si>
    <t>Provincia</t>
  </si>
  <si>
    <t>Comune</t>
  </si>
  <si>
    <t>TERAMO</t>
  </si>
  <si>
    <t>CHIETI</t>
  </si>
  <si>
    <t>Tabella 16: N° impianti di compostaggio, quantità (tonnellate) autorizzata e trattata per tipo di rifiuti, ammendante compostato misto prodotto e scarti, in Abruzzo. Anno 2023</t>
  </si>
  <si>
    <t xml:space="preserve">Comune </t>
  </si>
  <si>
    <t>Ammendante compostato misto prodotto nell'anno</t>
  </si>
  <si>
    <t>Scarti</t>
  </si>
  <si>
    <t>Totale rifiuti urbani</t>
  </si>
  <si>
    <t>Altro *</t>
  </si>
  <si>
    <t>L’AQUILA</t>
  </si>
  <si>
    <t>Aielli</t>
  </si>
  <si>
    <t>Avezzano</t>
  </si>
  <si>
    <t>Massa D’Albe</t>
  </si>
  <si>
    <t>Atri</t>
  </si>
  <si>
    <t xml:space="preserve">Colonnella </t>
  </si>
  <si>
    <t xml:space="preserve">Cupello </t>
  </si>
  <si>
    <t>n.: 5</t>
  </si>
  <si>
    <t>Mosciano Sant'angelo</t>
  </si>
  <si>
    <t>n.: 2</t>
  </si>
  <si>
    <t>Tabella 17: Impianti di trattamento integrato aerobico e anaerobico, quantità autorizzata e trattata per tipo di rifiuti e regione.  Tonnellate. Anno 2023</t>
  </si>
  <si>
    <t>(*) Nel numero di impianti indicato in tabella sono incluse le linee di impianti di trattamento meccanico biologico aerobico dedicate al trattamento integrato delle frazioni organiche provenienti dalla raccolta differenziata.</t>
  </si>
  <si>
    <t xml:space="preserve">L'AQUILA            </t>
  </si>
  <si>
    <t>Tabella 18: N° impianti di trattamento integrato aerobico e anaerobico, quantità autorizzata e trattata per tipo di rifiuti, ammendate misto e scarti, in Abruzzo. Tonnellate. Anno 2023</t>
  </si>
  <si>
    <t>*Rifiuti di carta, cartone, legno, rifiuti provenienti da comparti industriali (agroalimentare, tessile, carta, legno), rifiuti da trattamento aerobico e anaerobico dei rifiuti.</t>
  </si>
  <si>
    <t>Altri RU</t>
  </si>
  <si>
    <t>Numero impianti
(*)</t>
  </si>
  <si>
    <t>RU indifferenziati</t>
  </si>
  <si>
    <t>RU pretrattati</t>
  </si>
  <si>
    <t>Tot. RU e RU pretrattati</t>
  </si>
  <si>
    <t>Rifiuti speciali (RS)</t>
  </si>
  <si>
    <t>Valle d'Aosta</t>
  </si>
  <si>
    <t>Trentino A. Adige</t>
  </si>
  <si>
    <t>(*) Per alcuni impianti la quantità autorizzata include i quantitativi riferiti ad altre operazioni di gestione di rifiuti effettuate, oltre a quelle inerenti il trattamento meccanico biologico.</t>
  </si>
  <si>
    <t>Output a recupero di materia</t>
  </si>
  <si>
    <t>Output a incenerimento o coincenerimento</t>
  </si>
  <si>
    <t>Output in discarica</t>
  </si>
  <si>
    <t>Output altro</t>
  </si>
  <si>
    <t>Tot. RU e  RU pretrattati</t>
  </si>
  <si>
    <t>Sulmona</t>
  </si>
  <si>
    <t>Chieti</t>
  </si>
  <si>
    <t>Cupello</t>
  </si>
  <si>
    <t>N.:4</t>
  </si>
  <si>
    <t>RU</t>
  </si>
  <si>
    <t>Tot. RU + RU pretrattati</t>
  </si>
  <si>
    <t>Trentino-Alto Adige</t>
  </si>
  <si>
    <t>Trentino-A. Adige</t>
  </si>
  <si>
    <t>Friuli-Venezia Giulia</t>
  </si>
  <si>
    <t>Friuli-Venezia G.</t>
  </si>
  <si>
    <t>Emilia-Romagna</t>
  </si>
  <si>
    <t>Volumetria autorizzata (mc)</t>
  </si>
  <si>
    <t>Capacità residua (mc)</t>
  </si>
  <si>
    <t>Magliano de' Marsi</t>
  </si>
  <si>
    <t>Notaresco</t>
  </si>
  <si>
    <t>Lanciano</t>
  </si>
  <si>
    <t>N.:7</t>
  </si>
  <si>
    <t>* Rifiuti di carta, cartone, legno, rifiuti provenienti da comparti industriali (agroalimentare, tessile, carta, legno), rifiuti da trattamento aerobico e anaerobico dei rifiuti.</t>
  </si>
  <si>
    <t>Tabella 15: N° impianti di compostaggio, quantità (tonnellate) autorizzata e trattata per tipo di rifiuti e regione. Anno 2023</t>
  </si>
  <si>
    <t>Tabella 19: N° impianti di trattamento meccanico biologico (TMB), quantità autorizzata e trattata per tipo di rifiuti, per regione. Tonnellate. Anno 2023</t>
  </si>
  <si>
    <t>Tabella 20: N° impianti di trattamento meccanico biologico (TMB), quantità di rifiuti autorizzata e trattata per tipo di rifiuti e output prodotto, in Abruzzo. Tonnellate. Anno 2023</t>
  </si>
  <si>
    <t>Tabella 21: N° impianti di discarica e quantità di rifiuti trattati e smaltiti per tipo di rifiuti, per regione. Tonnellate. Anno 2023</t>
  </si>
  <si>
    <t>Tabella 22: N° impianti di discarica, quantità di rifiuti smaltiti in tonnellate e volumetria in Abruzzo. Anno 2023</t>
  </si>
  <si>
    <t>Tabella 23: Rifiuti urbani prodotti e smaltiti in discarica (tonnellate*1000) per regione. Anni 2021-2023</t>
  </si>
  <si>
    <t>Regioni</t>
  </si>
  <si>
    <t>Produzione</t>
  </si>
  <si>
    <t>Smaltiti
in
discarica</t>
  </si>
  <si>
    <t>%</t>
  </si>
  <si>
    <t>Grafico 22: Rifiuti urbani smaltiti in discarica per regione. Tonnellate * 1000. Anni 2021-2023</t>
  </si>
  <si>
    <t>Rifiuti speciali</t>
  </si>
  <si>
    <t>Rifiuti totali smaltiti in discarica</t>
  </si>
  <si>
    <t>Rifiuti smaltiti in discarica per regione in migliaia di tonnellate nel 2022</t>
  </si>
  <si>
    <t>ORDINATO</t>
  </si>
  <si>
    <t>Grafico 23: Quantità di rifiuti smaltiti in discarica, per tipologia di rifiuto e per regione. Migliaia di tonnellate. Anno 2022</t>
  </si>
  <si>
    <t>NP</t>
  </si>
  <si>
    <t>P</t>
  </si>
  <si>
    <t xml:space="preserve">Rifiuti urbani </t>
  </si>
  <si>
    <t>Fonte dati: Ispra - elaborazione Ufficio di statistica Regione Abruzzo</t>
  </si>
  <si>
    <t>ITALIA</t>
  </si>
  <si>
    <t>2019 (migliaia di t.)</t>
  </si>
  <si>
    <r>
      <rPr>
        <sz val="8"/>
        <rFont val="Arial"/>
        <family val="34"/>
      </rPr>
      <t>Piemonte</t>
    </r>
  </si>
  <si>
    <r>
      <rPr>
        <sz val="8"/>
        <rFont val="Arial"/>
        <family val="34"/>
      </rPr>
      <t>Valle d'Aosta</t>
    </r>
  </si>
  <si>
    <r>
      <rPr>
        <sz val="8"/>
        <rFont val="Arial"/>
        <family val="34"/>
      </rPr>
      <t>Lombardia</t>
    </r>
  </si>
  <si>
    <r>
      <rPr>
        <sz val="8"/>
        <rFont val="Arial"/>
        <family val="34"/>
      </rPr>
      <t>Veneto</t>
    </r>
  </si>
  <si>
    <r>
      <rPr>
        <sz val="8"/>
        <rFont val="Arial"/>
        <family val="34"/>
      </rPr>
      <t>Liguria</t>
    </r>
  </si>
  <si>
    <r>
      <rPr>
        <sz val="8"/>
        <rFont val="Arial"/>
        <family val="34"/>
      </rPr>
      <t>Emilia-Romagna</t>
    </r>
  </si>
  <si>
    <r>
      <rPr>
        <sz val="8"/>
        <rFont val="Arial"/>
        <family val="34"/>
      </rPr>
      <t>Toscana</t>
    </r>
  </si>
  <si>
    <r>
      <rPr>
        <sz val="8"/>
        <rFont val="Arial"/>
        <family val="34"/>
      </rPr>
      <t>Umbria</t>
    </r>
  </si>
  <si>
    <r>
      <rPr>
        <sz val="8"/>
        <rFont val="Arial"/>
        <family val="34"/>
      </rPr>
      <t>Marche</t>
    </r>
  </si>
  <si>
    <r>
      <rPr>
        <sz val="8"/>
        <rFont val="Arial"/>
        <family val="34"/>
      </rPr>
      <t>Lazio</t>
    </r>
  </si>
  <si>
    <r>
      <rPr>
        <sz val="8"/>
        <rFont val="Arial"/>
        <family val="34"/>
      </rPr>
      <t>Molise</t>
    </r>
  </si>
  <si>
    <r>
      <rPr>
        <sz val="8"/>
        <rFont val="Arial"/>
        <family val="34"/>
      </rPr>
      <t>Campania</t>
    </r>
  </si>
  <si>
    <r>
      <rPr>
        <sz val="8"/>
        <rFont val="Arial"/>
        <family val="34"/>
      </rPr>
      <t>Puglia</t>
    </r>
  </si>
  <si>
    <r>
      <rPr>
        <sz val="8"/>
        <rFont val="Arial"/>
        <family val="34"/>
      </rPr>
      <t>Basilicata</t>
    </r>
  </si>
  <si>
    <r>
      <rPr>
        <sz val="8"/>
        <rFont val="Arial"/>
        <family val="34"/>
      </rPr>
      <t>Calabria</t>
    </r>
  </si>
  <si>
    <r>
      <rPr>
        <sz val="8"/>
        <rFont val="Arial"/>
        <family val="34"/>
      </rPr>
      <t>Sicilia</t>
    </r>
  </si>
  <si>
    <r>
      <rPr>
        <sz val="8"/>
        <rFont val="Arial"/>
        <family val="34"/>
      </rPr>
      <t>Sardegna</t>
    </r>
  </si>
  <si>
    <r>
      <rPr>
        <b/>
        <sz val="8"/>
        <rFont val="Arial"/>
        <family val="34"/>
      </rPr>
      <t>ITALIA</t>
    </r>
  </si>
  <si>
    <t>Rifiuti speciali smaltiti in discarica, per regione e per tipologia (migliaia di tonnellate), anni 2019-2022</t>
  </si>
  <si>
    <t>Grafico 24: Quantità di rifiuti pericolosi smaltiti in discarica per regione. Migliaia di tonnellate. Anni 2020-2022</t>
  </si>
  <si>
    <t>2020 (migliaia di t/a)</t>
  </si>
  <si>
    <t>2021 (migliaia di t/a)</t>
  </si>
  <si>
    <t>2022 (migliaia di t/a)</t>
  </si>
  <si>
    <r>
      <rPr>
        <b/>
        <sz val="8"/>
        <rFont val="Tahoma"/>
        <family val="2"/>
      </rPr>
      <t>NP</t>
    </r>
  </si>
  <si>
    <r>
      <rPr>
        <b/>
        <sz val="8"/>
        <rFont val="Tahoma"/>
        <family val="2"/>
      </rPr>
      <t>P</t>
    </r>
  </si>
  <si>
    <r>
      <rPr>
        <b/>
        <sz val="8"/>
        <rFont val="Tahoma"/>
        <family val="2"/>
      </rPr>
      <t>Totale</t>
    </r>
  </si>
  <si>
    <r>
      <rPr>
        <b/>
        <sz val="8"/>
        <rFont val="Arial"/>
        <family val="34"/>
      </rPr>
      <t>Abruzzo</t>
    </r>
  </si>
  <si>
    <t>Tabella 10: Produzione totale di rifiuti urbani per regione. Tonnellate. Anni 2019-2023</t>
  </si>
  <si>
    <t>Trentino A. - Adige</t>
  </si>
  <si>
    <t>Friul -  Venezia G.</t>
  </si>
  <si>
    <t>Tabella 11: Produzione pro-capite di rifiuti urbani per regione. Kg/abitante. Anni 2019-2023</t>
  </si>
  <si>
    <r>
      <rPr>
        <sz val="10"/>
        <rFont val="Times New Roman"/>
        <family val="1"/>
      </rPr>
      <t>Piemonte</t>
    </r>
  </si>
  <si>
    <r>
      <rPr>
        <sz val="10"/>
        <rFont val="Times New Roman"/>
        <family val="1"/>
      </rPr>
      <t>Valle d'Aosta</t>
    </r>
  </si>
  <si>
    <r>
      <rPr>
        <sz val="10"/>
        <rFont val="Times New Roman"/>
        <family val="1"/>
      </rPr>
      <t>Lombardia</t>
    </r>
  </si>
  <si>
    <r>
      <rPr>
        <sz val="10"/>
        <rFont val="Times New Roman"/>
        <family val="1"/>
      </rPr>
      <t>Trentino Alto Adige</t>
    </r>
  </si>
  <si>
    <r>
      <rPr>
        <sz val="10"/>
        <rFont val="Times New Roman"/>
        <family val="1"/>
      </rPr>
      <t>Veneto</t>
    </r>
  </si>
  <si>
    <r>
      <rPr>
        <sz val="10"/>
        <rFont val="Times New Roman"/>
        <family val="1"/>
      </rPr>
      <t>Friuli Venezia Giulia</t>
    </r>
  </si>
  <si>
    <r>
      <rPr>
        <sz val="10"/>
        <rFont val="Times New Roman"/>
        <family val="1"/>
      </rPr>
      <t>Liguria</t>
    </r>
  </si>
  <si>
    <r>
      <rPr>
        <sz val="10"/>
        <rFont val="Times New Roman"/>
        <family val="1"/>
      </rPr>
      <t>Emilia Romagna</t>
    </r>
  </si>
  <si>
    <r>
      <rPr>
        <sz val="10"/>
        <rFont val="Times New Roman"/>
        <family val="1"/>
      </rPr>
      <t>Toscana</t>
    </r>
  </si>
  <si>
    <r>
      <rPr>
        <sz val="10"/>
        <rFont val="Times New Roman"/>
        <family val="1"/>
      </rPr>
      <t>Umbria</t>
    </r>
  </si>
  <si>
    <r>
      <rPr>
        <sz val="10"/>
        <rFont val="Times New Roman"/>
        <family val="1"/>
      </rPr>
      <t>Marche</t>
    </r>
  </si>
  <si>
    <r>
      <rPr>
        <sz val="10"/>
        <rFont val="Times New Roman"/>
        <family val="1"/>
      </rPr>
      <t>Lazio</t>
    </r>
  </si>
  <si>
    <r>
      <rPr>
        <sz val="10"/>
        <rFont val="Times New Roman"/>
        <family val="1"/>
      </rPr>
      <t>Molise</t>
    </r>
  </si>
  <si>
    <r>
      <rPr>
        <sz val="10"/>
        <rFont val="Times New Roman"/>
        <family val="1"/>
      </rPr>
      <t>Campania</t>
    </r>
  </si>
  <si>
    <r>
      <rPr>
        <sz val="10"/>
        <rFont val="Times New Roman"/>
        <family val="1"/>
      </rPr>
      <t>Puglia</t>
    </r>
  </si>
  <si>
    <r>
      <rPr>
        <sz val="10"/>
        <rFont val="Times New Roman"/>
        <family val="1"/>
      </rPr>
      <t>Basilicata</t>
    </r>
  </si>
  <si>
    <r>
      <rPr>
        <sz val="10"/>
        <rFont val="Times New Roman"/>
        <family val="1"/>
      </rPr>
      <t>Calabria</t>
    </r>
  </si>
  <si>
    <r>
      <rPr>
        <sz val="10"/>
        <rFont val="Times New Roman"/>
        <family val="1"/>
      </rPr>
      <t>Sicilia</t>
    </r>
  </si>
  <si>
    <r>
      <rPr>
        <sz val="10"/>
        <rFont val="Times New Roman"/>
        <family val="1"/>
      </rPr>
      <t>Sardegna</t>
    </r>
  </si>
  <si>
    <r>
      <rPr>
        <b/>
        <sz val="10"/>
        <rFont val="Times New Roman"/>
        <family val="1"/>
      </rPr>
      <t>Italia</t>
    </r>
  </si>
  <si>
    <t xml:space="preserve">Fonte dati: Ispra - Elaborazione ufficio di statistica della Regione Abruzzo </t>
  </si>
  <si>
    <t>RS NP esclusi C&amp;D (MUD)</t>
  </si>
  <si>
    <t>RS NP esclusi C&amp;D (integrazioni e stime)</t>
  </si>
  <si>
    <t>RS NP C&amp;D</t>
  </si>
  <si>
    <t>RS NP attività Istat non determinata</t>
  </si>
  <si>
    <t>Totale RS NP</t>
  </si>
  <si>
    <t>RS P esclusi veicoli fuori uso (MUD)</t>
  </si>
  <si>
    <t>Veicoli fuori uso a demolizione</t>
  </si>
  <si>
    <t>RS P attività Istat non determinata</t>
  </si>
  <si>
    <t>Totale RS P</t>
  </si>
  <si>
    <t>Totale RS</t>
  </si>
  <si>
    <t>Totale RS NP %</t>
  </si>
  <si>
    <t>Totale RS P %</t>
  </si>
  <si>
    <t>Trentino- A. Adige</t>
  </si>
  <si>
    <t>* RS: Rifiuti speciali;</t>
  </si>
  <si>
    <t>RS NP: Rifiuti speciali non pericolosi;</t>
  </si>
  <si>
    <t>RS P: Rifiuti speciali pericolosi;</t>
  </si>
  <si>
    <t>C&amp;D: Costruzioni e demolizioni;</t>
  </si>
  <si>
    <t>MUD: Modello Unico Dichiarazione Ambientale;</t>
  </si>
  <si>
    <t>EER: Elenco europeo dei rifiuti</t>
  </si>
  <si>
    <t>n.d.: Non Determinato.</t>
  </si>
  <si>
    <t>Produzione rifiuti urbani e speciali in Italia</t>
  </si>
  <si>
    <t>Tabella 12: Produzione dei rifiuti speciali per tipologia e regione. Tonnellate. Anno 2022</t>
  </si>
  <si>
    <t>Tabella 13: Produzione e raccolta differenziata dei rifiuti urbani in Abruzzo e in Italia. Anni 2022-2023</t>
  </si>
  <si>
    <t>Produzione RU</t>
  </si>
  <si>
    <t>Raccolta differenziata</t>
  </si>
  <si>
    <t>(tonnellate)</t>
  </si>
  <si>
    <t>(%)</t>
  </si>
  <si>
    <t>L'AQUILA</t>
  </si>
  <si>
    <t>PESCARA</t>
  </si>
  <si>
    <t>ABRUZZO</t>
  </si>
  <si>
    <t>Tabella 14: Raccolta differenziata pro capite delle principali frazioni merceologiche, per regione. Kg/abitante per anno. Anno 2023</t>
  </si>
  <si>
    <t>Carta</t>
  </si>
  <si>
    <t>Vetro</t>
  </si>
  <si>
    <t>Plastica</t>
  </si>
  <si>
    <t>Metallo</t>
  </si>
  <si>
    <t>Legno</t>
  </si>
  <si>
    <t>RAEE</t>
  </si>
  <si>
    <t>Ingomb. misti a recupero</t>
  </si>
  <si>
    <r>
      <t xml:space="preserve">Rifiuti 
da C &amp; D </t>
    </r>
    <r>
      <rPr>
        <b/>
        <vertAlign val="superscript"/>
        <sz val="8"/>
        <color theme="1"/>
        <rFont val="Calibri"/>
        <family val="2"/>
        <scheme val="minor"/>
      </rPr>
      <t>(1)</t>
    </r>
  </si>
  <si>
    <r>
      <t xml:space="preserve">Spazz. stradale 
a rec. </t>
    </r>
    <r>
      <rPr>
        <b/>
        <vertAlign val="superscript"/>
        <sz val="8"/>
        <color theme="1"/>
        <rFont val="Calibri"/>
        <family val="2"/>
        <scheme val="minor"/>
      </rPr>
      <t>(1)</t>
    </r>
  </si>
  <si>
    <t>Tessili</t>
  </si>
  <si>
    <r>
      <t xml:space="preserve"> Altro </t>
    </r>
    <r>
      <rPr>
        <b/>
        <vertAlign val="superscript"/>
        <sz val="8"/>
        <color theme="1"/>
        <rFont val="Calibri"/>
        <family val="2"/>
        <scheme val="minor"/>
      </rPr>
      <t>(2)</t>
    </r>
  </si>
  <si>
    <t>Totale RD</t>
  </si>
  <si>
    <t>Trentino-Alto
Adige</t>
  </si>
  <si>
    <t>Friuli-Venezia
Giulia</t>
  </si>
  <si>
    <t>Fonte: ISPRA</t>
  </si>
  <si>
    <r>
      <rPr>
        <vertAlign val="superscript"/>
        <sz val="8"/>
        <color theme="1"/>
        <rFont val="Calibri"/>
        <family val="2"/>
        <scheme val="minor"/>
      </rPr>
      <t xml:space="preserve">(1) </t>
    </r>
    <r>
      <rPr>
        <sz val="8"/>
        <color theme="1"/>
        <rFont val="Calibri"/>
        <family val="2"/>
        <scheme val="minor"/>
      </rPr>
      <t>Frazioni merceologiche incluse a partire dal 2016 sulla base dei criteri stabiliti dal DM 26 maggio 2016.</t>
    </r>
  </si>
  <si>
    <r>
      <rPr>
        <vertAlign val="superscript"/>
        <sz val="8"/>
        <color theme="1"/>
        <rFont val="Calibri"/>
        <family val="2"/>
        <scheme val="minor"/>
      </rPr>
      <t xml:space="preserve">(2) </t>
    </r>
    <r>
      <rPr>
        <sz val="8"/>
        <color theme="1"/>
        <rFont val="Calibri"/>
        <family val="2"/>
        <scheme val="minor"/>
      </rPr>
      <t>Nella voce “Altro” sono conteggiati, a partire dal 2016, anche gli scarti della raccolta multimateriale. In base ai criteri stabiliti dal DM 26 maggio 2016, quest’ultima deve, infatti, essere integralmente computata (al lordo della quota degli scarti) nel dato della RD.  Nella presente tabella la voce “Altro” include anche la raccolta selettiva.</t>
    </r>
  </si>
  <si>
    <t>Le quote relative alle frazioni carta e cartone, vetro, plastica, metalli e legno sono date dalla somma dei quantitativi raccolti di imballaggi e di altre tipologie di rifiuti costituiti da tali materiali.</t>
  </si>
  <si>
    <t>Rifiuti urbani</t>
  </si>
  <si>
    <t>ORDINATI</t>
  </si>
  <si>
    <t xml:space="preserve">ITALIA </t>
  </si>
  <si>
    <t>LEGENDA:</t>
  </si>
  <si>
    <t>Grafico 19: Raccolta differenziata per regione. Migliaia di tonnellate. Anni 2013 e 2023 *</t>
  </si>
  <si>
    <r>
      <t>*</t>
    </r>
    <r>
      <rPr>
        <sz val="6"/>
        <rFont val="Calibri"/>
        <family val="2"/>
      </rPr>
      <t xml:space="preserve">A causa della diversa metodologia applicata dal 2016 per il calcolo della raccolta differenziata, i dati non sono completamente confrontabili con gli anni precedenti. Vedi nota a pagina 7 </t>
    </r>
  </si>
  <si>
    <t>Grafico 20: Percentuale di raccolta differenziata sul totale dei rifiuti urbani in Abruzzo e in Italia. Anni 2013-2023</t>
  </si>
  <si>
    <r>
      <rPr>
        <b/>
        <sz val="10"/>
        <rFont val="Times New Roman"/>
        <family val="1"/>
      </rPr>
      <t>Nord</t>
    </r>
  </si>
  <si>
    <r>
      <rPr>
        <b/>
        <sz val="10"/>
        <rFont val="Times New Roman"/>
        <family val="1"/>
      </rPr>
      <t>Centro</t>
    </r>
  </si>
  <si>
    <r>
      <rPr>
        <sz val="10"/>
        <rFont val="Times New Roman"/>
        <family val="1"/>
      </rPr>
      <t>Abruzzo</t>
    </r>
  </si>
  <si>
    <r>
      <rPr>
        <b/>
        <sz val="10"/>
        <rFont val="Times New Roman"/>
        <family val="1"/>
      </rPr>
      <t>Sud</t>
    </r>
  </si>
  <si>
    <t>Grafico 21: Percentuale di raccolta differenziata sul totale dei rifiuti urbani, per regione. Anno 2023</t>
  </si>
  <si>
    <t>Valle d\'Aosta</t>
  </si>
  <si>
    <t xml:space="preserve">Quantità di rifiuti urbani raccolti in modo differenziato </t>
  </si>
  <si>
    <t>Percentuale di raccolta differenziata sul totale dei rifiuti urbani in Abruzzo e in Italia</t>
  </si>
  <si>
    <t>* A causa della diversa metodologia applicata dal 2016 per il calcolo della raccolta differenziata, i dati non sono completamente confrontabili con gli anni precedenti. Vedi nota a pagina 7.</t>
  </si>
  <si>
    <t>Percentuali di raccolta differenziata sul totale dei rifiuti urbani per regione</t>
  </si>
  <si>
    <t>Tipologia</t>
  </si>
  <si>
    <r>
      <t>t</t>
    </r>
    <r>
      <rPr>
        <b/>
        <vertAlign val="subscript"/>
        <sz val="10"/>
        <rFont val="Arial"/>
        <family val="2"/>
      </rPr>
      <t>*</t>
    </r>
    <r>
      <rPr>
        <b/>
        <sz val="10"/>
        <rFont val="Arial"/>
        <family val="2"/>
      </rPr>
      <t>1.000</t>
    </r>
  </si>
  <si>
    <t>Rifiuti speciali totali</t>
  </si>
  <si>
    <t>di cui Rifiuti speciali pericolosi</t>
  </si>
  <si>
    <t>di cui Rifiuti speciali non pericolosi</t>
  </si>
  <si>
    <t>TOTALE</t>
  </si>
  <si>
    <t>Grafico 25: Rifiuti inceneriti in Italia per tipologia di rifiuti. Migliaia di tonnellate. Anni 2005-2022</t>
  </si>
  <si>
    <t>Friuli- Venezia G.</t>
  </si>
  <si>
    <t>Tabella 25: Rifiuti speciali totali inceneriti. Migliaia di tonnellate. Anni 2002-2017</t>
  </si>
  <si>
    <t>Tabella 26: Rifiuti speciali pericolosi inceneriti. Migliaia di tonnellate. Anni 2002-2017</t>
  </si>
  <si>
    <t>Quantità totale di rifiuti inceneriti in Italia, per tipologia di rifiuto . Migliaia di tonnellate</t>
  </si>
  <si>
    <t>Tabella 24: Rifiuti urbani inceneriti per regione. Migliaia di tonnellate. Anni 2011-2021</t>
  </si>
  <si>
    <t>Non Pericolosi</t>
  </si>
  <si>
    <t>Svizzera</t>
  </si>
  <si>
    <t>Cina</t>
  </si>
  <si>
    <t>Regno Unito</t>
  </si>
  <si>
    <t>Repubblica Ceca</t>
  </si>
  <si>
    <t>Usa</t>
  </si>
  <si>
    <t>Australia</t>
  </si>
  <si>
    <t>Egitto</t>
  </si>
  <si>
    <t>Emirati Arabi Uniti</t>
  </si>
  <si>
    <t>Tunisia</t>
  </si>
  <si>
    <t>India</t>
  </si>
  <si>
    <t>Albania</t>
  </si>
  <si>
    <t>Altri Paesi</t>
  </si>
  <si>
    <t>Tabella 27: Rifiuti urbani importati dall’Italia per Paese di provenienza e pericolosità. Tonnellate. Anno 2023</t>
  </si>
  <si>
    <t>Turchia</t>
  </si>
  <si>
    <t>Pakistan</t>
  </si>
  <si>
    <t>Tabella 28: Rifiuti urbani esportati dall’Italia per Paese di destinazione e pericolosità. Tonnellate. Anno 2023</t>
  </si>
  <si>
    <t>Importazione</t>
  </si>
  <si>
    <t>Esportazione</t>
  </si>
  <si>
    <t>Grafico 26: Importazione ed esportazione dei rifiuti urbani con i paesi da cui si importa e si esporta maggiormente. Tonnellate. Anno 2023</t>
  </si>
  <si>
    <t>Rifiuti speciali esportati  dall'Italia (tonnellate)</t>
  </si>
  <si>
    <t xml:space="preserve">Rifiuti speciali importati in Italia (tonnellate) </t>
  </si>
  <si>
    <t>Rifiuti esportati</t>
  </si>
  <si>
    <t>Rifiuti importati</t>
  </si>
  <si>
    <t>Anno</t>
  </si>
  <si>
    <t>di cui non pericolosi</t>
  </si>
  <si>
    <t>Grafico 29: Rifiuti speciali pericolosi importati ed esportati dall'Italia. Tonnellate.  Anni 2010 - 2022</t>
  </si>
  <si>
    <t>Grafico 28: Rifiuti speciali non pericolosi importati ed esportati dall'Italia. Tonnellate. Anni 2010 - 2022</t>
  </si>
  <si>
    <t>Grafico 27: Rifiuti speciali importati ed esportati dall'Italia. Tonnellate. Anni 2010 - 2022</t>
  </si>
  <si>
    <t>Paese di provenienza</t>
  </si>
  <si>
    <t>Israele</t>
  </si>
  <si>
    <t>Serbia</t>
  </si>
  <si>
    <t>Bosnia-Erzegovina</t>
  </si>
  <si>
    <t>Liechtenstein</t>
  </si>
  <si>
    <t>Russia</t>
  </si>
  <si>
    <t>Tabella 29: Rifiuti speciali importati dall'Italia (tonnellate), per tipologia e Paese di provenienza. Anno 2022</t>
  </si>
  <si>
    <t>Grafico 30: Rifiuti speciali importati dall'Italia (tonnellate), per Paese di provenienza. Anno 2022</t>
  </si>
  <si>
    <t>% sul totale</t>
  </si>
  <si>
    <t>Tabella 30: Rifiuti speciali importati dall'Italia (tonnellate) per tipologia e regione di destinazione. Anno 2022</t>
  </si>
  <si>
    <t>Grafico 31: Rifiuti speciali importati dall'Italia (tonnellate) per regione di destinazione. Anno 2022</t>
  </si>
  <si>
    <t>Valle D'Aosta</t>
  </si>
  <si>
    <t>Thailandia</t>
  </si>
  <si>
    <t>Giappone</t>
  </si>
  <si>
    <t>Indonesia</t>
  </si>
  <si>
    <t>Norvegia</t>
  </si>
  <si>
    <t>Tabella 31: Rifiuti speciali esportati dall'Italia (tonnellate) per paese di destinazione. Anno 2022</t>
  </si>
  <si>
    <t>Grafico 32: Rifiuti esportati dall' Italia (tonnellate), per paese di destinazione. Anno 2022</t>
  </si>
  <si>
    <t>Tabella 32: Rifiuti speciali esportati dall'Italia (tonnellate) per tipologia e regione di provenienza. Anno 2022</t>
  </si>
  <si>
    <t>Grafico 33: Rifiuti speciali esportati dall'Italia (tonnellate) per regione di provenienza. Anno 2022</t>
  </si>
  <si>
    <r>
      <t xml:space="preserve">Tabella 12: Produzione dei rifiuti speciali per tipologia e regione. Tonnellate. </t>
    </r>
    <r>
      <rPr>
        <b/>
        <sz val="10"/>
        <rFont val="Calibri"/>
        <family val="2"/>
      </rPr>
      <t>Anno 2022</t>
    </r>
    <r>
      <rPr>
        <b/>
        <sz val="10"/>
        <color rgb="FF00B0F0"/>
        <rFont val="Calibri"/>
        <family val="2"/>
      </rPr>
      <t xml:space="preserve">
</t>
    </r>
  </si>
  <si>
    <t>Rifiuti urbani. Anno 2023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</si>
</sst>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0.0"/>
    <numFmt numFmtId="165" formatCode="_-* #,##0_-;\-* #,##0_-;_-* &quot;-&quot;??_-;_-@_-"/>
    <numFmt numFmtId="166" formatCode="_-* #,##0.0_-;\-* #,##0.0_-;_-* &quot;-&quot;??_-;_-@_-"/>
    <numFmt numFmtId="167" formatCode="#,##0.0"/>
    <numFmt numFmtId="168" formatCode="###0.000;###0.000"/>
    <numFmt numFmtId="169" formatCode="0.0%"/>
    <numFmt numFmtId="170" formatCode="[$-410]General"/>
    <numFmt numFmtId="171" formatCode="&quot; &quot;#,##0.00&quot; &quot;;&quot;-&quot;#,##0.00&quot; &quot;;&quot; -&quot;#&quot; &quot;;&quot; &quot;@&quot; &quot;"/>
  </numFmts>
  <fonts count="111">
    <font>
      <sz val="11"/>
      <color theme="1"/>
      <name val="Calibri"/>
      <family val="2"/>
      <scheme val="minor"/>
    </font>
    <font>
      <b/>
      <sz val="11"/>
      <color theme="1"/>
      <name val="Calibri"/>
      <family val="2"/>
      <scheme val="minor"/>
    </font>
    <font>
      <sz val="11"/>
      <color theme="0"/>
      <name val="Calibri"/>
      <family val="2"/>
      <scheme val="minor"/>
    </font>
    <font>
      <sz val="11"/>
      <color indexed="8"/>
      <name val="Calibri"/>
      <family val="2"/>
      <scheme val="minor"/>
    </font>
    <font>
      <b/>
      <sz val="24"/>
      <name val="Calibri"/>
      <family val="2"/>
      <scheme val="minor"/>
    </font>
    <font>
      <sz val="11"/>
      <name val="Arial"/>
      <family val="2"/>
    </font>
    <font>
      <b/>
      <sz val="9"/>
      <name val="Arial"/>
      <family val="2"/>
    </font>
    <font>
      <b/>
      <sz val="10"/>
      <name val="Calibri"/>
      <family val="2"/>
      <scheme val="minor"/>
    </font>
    <font>
      <b/>
      <sz val="10"/>
      <color rgb="FF000000"/>
      <name val="Calibri"/>
      <family val="2"/>
    </font>
    <font>
      <b/>
      <sz val="8"/>
      <name val="Calibri"/>
      <family val="2"/>
      <scheme val="minor"/>
    </font>
    <font>
      <sz val="9"/>
      <name val="Arial"/>
      <family val="2"/>
    </font>
    <font>
      <sz val="8"/>
      <name val="Calibri"/>
      <family val="2"/>
      <scheme val="minor"/>
    </font>
    <font>
      <i/>
      <sz val="8"/>
      <name val="Arial"/>
      <family val="2"/>
    </font>
    <font>
      <sz val="10"/>
      <name val="Calibri"/>
      <family val="2"/>
      <scheme val="minor"/>
    </font>
    <font>
      <sz val="11"/>
      <name val="Calibri"/>
      <family val="2"/>
      <scheme val="minor"/>
    </font>
    <font>
      <b/>
      <sz val="11"/>
      <name val="Calibri"/>
      <family val="2"/>
      <scheme val="minor"/>
    </font>
    <font>
      <b/>
      <sz val="9"/>
      <color indexed="9"/>
      <name val="Arial"/>
      <family val="2"/>
    </font>
    <font>
      <b/>
      <sz val="11"/>
      <color indexed="8"/>
      <name val="Calibri"/>
      <family val="2"/>
      <scheme val="minor"/>
    </font>
    <font>
      <u/>
      <sz val="11"/>
      <color theme="10"/>
      <name val="Calibri"/>
      <family val="2"/>
      <scheme val="minor"/>
    </font>
    <font>
      <u/>
      <sz val="11"/>
      <color rgb="FF0070C0"/>
      <name val="Calibri"/>
      <family val="2"/>
      <scheme val="minor"/>
    </font>
    <font>
      <i/>
      <sz val="11"/>
      <color rgb="FFFF0000"/>
      <name val="Arial"/>
      <family val="2"/>
    </font>
    <font>
      <b/>
      <sz val="8"/>
      <name val="Calibri"/>
      <family val="2"/>
    </font>
    <font>
      <sz val="10"/>
      <name val="Arial"/>
      <family val="2"/>
    </font>
    <font>
      <b/>
      <sz val="10"/>
      <name val="Arial"/>
      <family val="2"/>
    </font>
    <font>
      <sz val="10"/>
      <color theme="0"/>
      <name val="Arial"/>
      <family val="2"/>
    </font>
    <font>
      <b/>
      <sz val="9"/>
      <color theme="0" tint="-0.14999847407452621"/>
      <name val="Arial"/>
      <family val="2"/>
    </font>
    <font>
      <sz val="11"/>
      <color theme="0" tint="-0.14999847407452621"/>
      <name val="Calibri"/>
      <family val="2"/>
      <scheme val="minor"/>
    </font>
    <font>
      <b/>
      <sz val="8"/>
      <color theme="0" tint="-0.34998626667073579"/>
      <name val="Calibri"/>
      <family val="2"/>
      <scheme val="minor"/>
    </font>
    <font>
      <sz val="8"/>
      <color indexed="8"/>
      <name val="Calibri"/>
      <family val="2"/>
      <scheme val="minor"/>
    </font>
    <font>
      <sz val="8"/>
      <color theme="0" tint="-0.34998626667073579"/>
      <name val="Calibri"/>
      <family val="2"/>
      <scheme val="minor"/>
    </font>
    <font>
      <sz val="8"/>
      <name val="Arial"/>
      <family val="2"/>
    </font>
    <font>
      <b/>
      <sz val="9"/>
      <color theme="0" tint="-0.34998626667073579"/>
      <name val="Arial"/>
      <family val="2"/>
    </font>
    <font>
      <sz val="11"/>
      <color theme="0" tint="-0.34998626667073579"/>
      <name val="Calibri"/>
      <family val="2"/>
      <scheme val="minor"/>
    </font>
    <font>
      <sz val="11"/>
      <color theme="0" tint="-0.34998626667073579"/>
      <name val="Arial"/>
      <family val="2"/>
    </font>
    <font>
      <sz val="11"/>
      <color theme="1"/>
      <name val="Calibri"/>
      <family val="2"/>
      <scheme val="minor"/>
    </font>
    <font>
      <sz val="11"/>
      <color rgb="FF0070C0"/>
      <name val="Calibri"/>
      <family val="2"/>
      <scheme val="minor"/>
    </font>
    <font>
      <b/>
      <sz val="8"/>
      <color theme="1"/>
      <name val="Calibri"/>
      <family val="2"/>
      <scheme val="minor"/>
    </font>
    <font>
      <sz val="8"/>
      <color theme="1"/>
      <name val="Calibri"/>
      <family val="2"/>
      <scheme val="minor"/>
    </font>
    <font>
      <sz val="7"/>
      <color rgb="FF000000"/>
      <name val="Calibri"/>
      <family val="2"/>
      <scheme val="minor"/>
    </font>
    <font>
      <b/>
      <sz val="9"/>
      <color theme="5" tint="-0.249977111117893"/>
      <name val="Calibri"/>
      <family val="2"/>
      <scheme val="minor"/>
    </font>
    <font>
      <i/>
      <sz val="8"/>
      <color theme="5" tint="-0.499984740745262"/>
      <name val="Calibri"/>
      <family val="2"/>
      <scheme val="minor"/>
    </font>
    <font>
      <sz val="8"/>
      <color theme="0" tint="-0.499984740745262"/>
      <name val="Calibri"/>
      <family val="2"/>
      <scheme val="minor"/>
    </font>
    <font>
      <sz val="10"/>
      <color rgb="FF000000"/>
      <name val="Calibri"/>
      <family val="2"/>
      <scheme val="minor"/>
    </font>
    <font>
      <sz val="10"/>
      <color rgb="FF000000"/>
      <name val="Times New Roman"/>
      <family val="1"/>
    </font>
    <font>
      <sz val="9"/>
      <name val="Trebuchet MS"/>
      <family val="2"/>
    </font>
    <font>
      <sz val="9"/>
      <color rgb="FF000000"/>
      <name val="Trebuchet MS"/>
      <family val="2"/>
    </font>
    <font>
      <b/>
      <sz val="9"/>
      <name val="Tahoma"/>
      <family val="2"/>
    </font>
    <font>
      <b/>
      <sz val="9"/>
      <color rgb="FF000000"/>
      <name val="Tahoma"/>
      <family val="2"/>
    </font>
    <font>
      <b/>
      <sz val="10"/>
      <color theme="1"/>
      <name val="Calibri"/>
      <family val="2"/>
      <scheme val="minor"/>
    </font>
    <font>
      <b/>
      <sz val="8"/>
      <color rgb="FFFF0000"/>
      <name val="Calibri"/>
      <family val="2"/>
      <scheme val="minor"/>
    </font>
    <font>
      <b/>
      <sz val="9"/>
      <name val="Calibri"/>
      <family val="2"/>
      <scheme val="minor"/>
    </font>
    <font>
      <i/>
      <sz val="8"/>
      <name val="Calibri"/>
      <family val="2"/>
      <scheme val="minor"/>
    </font>
    <font>
      <b/>
      <sz val="11"/>
      <color rgb="FFFF0000"/>
      <name val="Calibri"/>
      <family val="2"/>
      <scheme val="minor"/>
    </font>
    <font>
      <b/>
      <sz val="10"/>
      <color rgb="FF000000"/>
      <name val="Times New Roman"/>
      <family val="1"/>
    </font>
    <font>
      <b/>
      <sz val="8"/>
      <name val="Tahoma"/>
      <family val="2"/>
    </font>
    <font>
      <i/>
      <sz val="11"/>
      <color theme="1"/>
      <name val="Calibri"/>
      <family val="2"/>
      <scheme val="minor"/>
    </font>
    <font>
      <sz val="8"/>
      <name val="Trebuchet MS"/>
      <family val="2"/>
    </font>
    <font>
      <i/>
      <sz val="8"/>
      <color theme="1"/>
      <name val="Calibri"/>
      <family val="2"/>
      <scheme val="minor"/>
    </font>
    <font>
      <b/>
      <sz val="10"/>
      <name val="Times New Roman"/>
      <family val="1"/>
    </font>
    <font>
      <sz val="8"/>
      <name val="Arial"/>
      <family val="34"/>
    </font>
    <font>
      <b/>
      <sz val="8"/>
      <name val="Arial"/>
      <family val="34"/>
    </font>
    <font>
      <b/>
      <i/>
      <sz val="8"/>
      <color theme="0" tint="-0.34998626667073579"/>
      <name val="Calibri"/>
      <family val="2"/>
      <scheme val="minor"/>
    </font>
    <font>
      <i/>
      <sz val="8"/>
      <color theme="0" tint="-0.34998626667073579"/>
      <name val="Calibri"/>
      <family val="2"/>
      <scheme val="minor"/>
    </font>
    <font>
      <sz val="10"/>
      <name val="Times New Roman"/>
      <family val="1"/>
    </font>
    <font>
      <sz val="10"/>
      <color rgb="FF000000"/>
      <name val="Times New Roman"/>
      <family val="2"/>
    </font>
    <font>
      <b/>
      <sz val="10"/>
      <color rgb="FF000000"/>
      <name val="Times New Roman"/>
      <family val="2"/>
    </font>
    <font>
      <sz val="11"/>
      <color rgb="FFFF0000"/>
      <name val="Calibri"/>
      <family val="2"/>
      <scheme val="minor"/>
    </font>
    <font>
      <sz val="11"/>
      <color rgb="FF000000"/>
      <name val="Calibri"/>
      <family val="2"/>
      <charset val="1"/>
    </font>
    <font>
      <sz val="10"/>
      <color rgb="FF000000"/>
      <name val="Times New Roman"/>
      <family val="1"/>
      <charset val="1"/>
    </font>
    <font>
      <b/>
      <sz val="8"/>
      <color rgb="FF000000"/>
      <name val="Calibri"/>
      <family val="2"/>
    </font>
    <font>
      <b/>
      <sz val="8"/>
      <name val="Calibri"/>
      <family val="2"/>
      <charset val="1"/>
    </font>
    <font>
      <sz val="8"/>
      <name val="Calibri"/>
      <family val="2"/>
      <charset val="1"/>
    </font>
    <font>
      <sz val="11"/>
      <name val="Calibri"/>
      <family val="2"/>
      <charset val="1"/>
    </font>
    <font>
      <sz val="8"/>
      <color rgb="FF000000"/>
      <name val="Calibri"/>
      <family val="2"/>
      <charset val="1"/>
    </font>
    <font>
      <b/>
      <sz val="8"/>
      <color rgb="FF000000"/>
      <name val="Calibri"/>
      <family val="2"/>
      <charset val="1"/>
    </font>
    <font>
      <sz val="9"/>
      <color rgb="FF000000"/>
      <name val="Times New Roman"/>
      <family val="2"/>
      <charset val="1"/>
    </font>
    <font>
      <b/>
      <vertAlign val="superscript"/>
      <sz val="8"/>
      <color theme="1"/>
      <name val="Calibri"/>
      <family val="2"/>
      <scheme val="minor"/>
    </font>
    <font>
      <vertAlign val="superscript"/>
      <sz val="8"/>
      <color theme="1"/>
      <name val="Calibri"/>
      <family val="2"/>
      <scheme val="minor"/>
    </font>
    <font>
      <b/>
      <i/>
      <sz val="8"/>
      <color rgb="FF7030A0"/>
      <name val="Calibri"/>
      <family val="2"/>
      <scheme val="minor"/>
    </font>
    <font>
      <sz val="6"/>
      <name val="Calibri"/>
      <family val="2"/>
      <scheme val="minor"/>
    </font>
    <font>
      <sz val="11"/>
      <color theme="0" tint="-0.249977111117893"/>
      <name val="Calibri"/>
      <family val="2"/>
      <scheme val="minor"/>
    </font>
    <font>
      <b/>
      <sz val="8"/>
      <color theme="0" tint="-0.249977111117893"/>
      <name val="Calibri"/>
      <family val="2"/>
      <scheme val="minor"/>
    </font>
    <font>
      <sz val="8"/>
      <color theme="0" tint="-0.249977111117893"/>
      <name val="Calibri"/>
      <family val="2"/>
      <scheme val="minor"/>
    </font>
    <font>
      <b/>
      <sz val="8"/>
      <name val="Arial"/>
      <family val="2"/>
    </font>
    <font>
      <b/>
      <sz val="12"/>
      <name val="Arial"/>
      <family val="2"/>
    </font>
    <font>
      <u/>
      <sz val="10"/>
      <color theme="10"/>
      <name val="Arial"/>
      <family val="2"/>
    </font>
    <font>
      <b/>
      <sz val="10"/>
      <color rgb="FFFF0000"/>
      <name val="Arial"/>
      <family val="2"/>
    </font>
    <font>
      <b/>
      <sz val="10"/>
      <color rgb="FF00B050"/>
      <name val="Arial"/>
      <family val="2"/>
    </font>
    <font>
      <sz val="11"/>
      <name val="Calibri"/>
      <family val="2"/>
    </font>
    <font>
      <b/>
      <vertAlign val="superscript"/>
      <sz val="10"/>
      <name val="Calibri"/>
      <family val="2"/>
    </font>
    <font>
      <sz val="6"/>
      <name val="Calibri"/>
      <family val="2"/>
    </font>
    <font>
      <sz val="10"/>
      <color rgb="FF000000"/>
      <name val="Calibri"/>
      <family val="2"/>
    </font>
    <font>
      <sz val="9"/>
      <name val="Times New Roman"/>
      <family val="1"/>
    </font>
    <font>
      <sz val="10"/>
      <name val="Times New Roman"/>
      <family val="2"/>
    </font>
    <font>
      <b/>
      <sz val="16"/>
      <name val="Arial"/>
      <family val="2"/>
    </font>
    <font>
      <i/>
      <sz val="10"/>
      <name val="Arial"/>
      <family val="2"/>
    </font>
    <font>
      <sz val="11"/>
      <color rgb="FF000000"/>
      <name val="Calibri"/>
      <family val="2"/>
    </font>
    <font>
      <sz val="11"/>
      <color theme="1"/>
      <name val="Arial"/>
      <family val="2"/>
    </font>
    <font>
      <b/>
      <sz val="8"/>
      <color rgb="FF000000"/>
      <name val="Arial"/>
      <family val="2"/>
    </font>
    <font>
      <b/>
      <sz val="12"/>
      <color rgb="FF0070C0"/>
      <name val="Arial"/>
      <family val="2"/>
    </font>
    <font>
      <b/>
      <vertAlign val="subscript"/>
      <sz val="10"/>
      <name val="Arial"/>
      <family val="2"/>
    </font>
    <font>
      <sz val="10"/>
      <name val="Futura"/>
    </font>
    <font>
      <sz val="10"/>
      <color rgb="FF00B050"/>
      <name val="Arial"/>
      <family val="2"/>
    </font>
    <font>
      <i/>
      <sz val="10"/>
      <color theme="0" tint="-0.499984740745262"/>
      <name val="Futura"/>
    </font>
    <font>
      <i/>
      <sz val="10"/>
      <name val="Futura"/>
    </font>
    <font>
      <sz val="10"/>
      <color rgb="FFFF0000"/>
      <name val="Arial"/>
      <family val="2"/>
    </font>
    <font>
      <sz val="8"/>
      <color rgb="FFFF0000"/>
      <name val="Calibri"/>
      <family val="2"/>
      <scheme val="minor"/>
    </font>
    <font>
      <sz val="8"/>
      <color rgb="FFC00000"/>
      <name val="Calibri"/>
      <family val="2"/>
      <scheme val="minor"/>
    </font>
    <font>
      <sz val="10"/>
      <color theme="1"/>
      <name val="Calibri"/>
      <family val="2"/>
      <scheme val="minor"/>
    </font>
    <font>
      <b/>
      <sz val="10"/>
      <name val="Calibri"/>
      <family val="2"/>
    </font>
    <font>
      <b/>
      <sz val="10"/>
      <color rgb="FF00B0F0"/>
      <name val="Calibri"/>
      <family val="2"/>
    </font>
  </fonts>
  <fills count="28">
    <fill>
      <patternFill patternType="none"/>
    </fill>
    <fill>
      <patternFill patternType="gray125"/>
    </fill>
    <fill>
      <patternFill patternType="solid">
        <fgColor rgb="FFFFFF00"/>
        <bgColor indexed="64"/>
      </patternFill>
    </fill>
    <fill>
      <patternFill patternType="solid">
        <fgColor rgb="FF4669AF"/>
      </patternFill>
    </fill>
    <fill>
      <patternFill patternType="solid">
        <fgColor rgb="FFDCE6F1"/>
      </patternFill>
    </fill>
    <fill>
      <patternFill patternType="solid">
        <fgColor rgb="FFF6F6F6"/>
      </patternFill>
    </fill>
    <fill>
      <patternFill patternType="solid">
        <fgColor rgb="FF0096DC"/>
      </patternFill>
    </fill>
    <fill>
      <patternFill patternType="mediumGray">
        <bgColor indexed="22"/>
      </patternFill>
    </fill>
    <fill>
      <patternFill patternType="solid">
        <fgColor rgb="FF92D050"/>
        <bgColor indexed="64"/>
      </patternFill>
    </fill>
    <fill>
      <patternFill patternType="solid">
        <fgColor indexed="44"/>
        <bgColor indexed="64"/>
      </patternFill>
    </fill>
    <fill>
      <patternFill patternType="solid">
        <fgColor theme="4"/>
        <bgColor indexed="64"/>
      </patternFill>
    </fill>
    <fill>
      <patternFill patternType="solid">
        <fgColor rgb="FF00B0F0"/>
        <bgColor indexed="64"/>
      </patternFill>
    </fill>
    <fill>
      <patternFill patternType="solid">
        <fgColor rgb="FF0070C0"/>
        <bgColor indexed="64"/>
      </patternFill>
    </fill>
    <fill>
      <patternFill patternType="solid">
        <fgColor theme="7"/>
        <bgColor indexed="64"/>
      </patternFill>
    </fill>
    <fill>
      <patternFill patternType="solid">
        <fgColor theme="7" tint="-0.249977111117893"/>
        <bgColor indexed="64"/>
      </patternFill>
    </fill>
    <fill>
      <patternFill patternType="solid">
        <fgColor rgb="FFFFFFFF"/>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CCCCFF"/>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6" tint="0.59999389629810485"/>
        <bgColor indexed="64"/>
      </patternFill>
    </fill>
  </fills>
  <borders count="60">
    <border>
      <left/>
      <right/>
      <top/>
      <bottom/>
      <diagonal/>
    </border>
    <border>
      <left/>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thin">
        <color indexed="64"/>
      </right>
      <top/>
      <bottom/>
      <diagonal/>
    </border>
    <border>
      <left style="thin">
        <color rgb="FFB0B0B0"/>
      </left>
      <right style="thin">
        <color rgb="FFB0B0B0"/>
      </right>
      <top style="thin">
        <color rgb="FFB0B0B0"/>
      </top>
      <bottom style="thin">
        <color rgb="FFB0B0B0"/>
      </bottom>
      <diagonal/>
    </border>
    <border>
      <left style="thin">
        <color rgb="FFB0B0B0"/>
      </left>
      <right/>
      <top style="thin">
        <color rgb="FFB0B0B0"/>
      </top>
      <bottom style="thin">
        <color rgb="FFB0B0B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thin">
        <color rgb="FFB0B0B0"/>
      </right>
      <top style="medium">
        <color indexed="64"/>
      </top>
      <bottom style="thin">
        <color rgb="FFB0B0B0"/>
      </bottom>
      <diagonal/>
    </border>
    <border>
      <left style="thin">
        <color rgb="FFB0B0B0"/>
      </left>
      <right style="thin">
        <color rgb="FFB0B0B0"/>
      </right>
      <top style="medium">
        <color indexed="64"/>
      </top>
      <bottom style="thin">
        <color rgb="FFB0B0B0"/>
      </bottom>
      <diagonal/>
    </border>
    <border>
      <left style="thin">
        <color rgb="FFB0B0B0"/>
      </left>
      <right style="medium">
        <color indexed="64"/>
      </right>
      <top style="medium">
        <color indexed="64"/>
      </top>
      <bottom style="thin">
        <color rgb="FFB0B0B0"/>
      </bottom>
      <diagonal/>
    </border>
    <border>
      <left style="medium">
        <color indexed="64"/>
      </left>
      <right style="thin">
        <color rgb="FFB0B0B0"/>
      </right>
      <top style="thin">
        <color rgb="FFB0B0B0"/>
      </top>
      <bottom style="thin">
        <color rgb="FFB0B0B0"/>
      </bottom>
      <diagonal/>
    </border>
    <border>
      <left style="thin">
        <color rgb="FFB0B0B0"/>
      </left>
      <right style="medium">
        <color indexed="64"/>
      </right>
      <top style="thin">
        <color rgb="FFB0B0B0"/>
      </top>
      <bottom style="thin">
        <color rgb="FFB0B0B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rgb="FFB0B0B0"/>
      </right>
      <top style="medium">
        <color indexed="64"/>
      </top>
      <bottom style="medium">
        <color indexed="64"/>
      </bottom>
      <diagonal/>
    </border>
    <border>
      <left style="thin">
        <color rgb="FFB0B0B0"/>
      </left>
      <right style="thin">
        <color rgb="FFB0B0B0"/>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B0B0B0"/>
      </right>
      <top/>
      <bottom style="thin">
        <color rgb="FFB0B0B0"/>
      </bottom>
      <diagonal/>
    </border>
    <border>
      <left style="thin">
        <color rgb="FFB0B0B0"/>
      </left>
      <right style="thin">
        <color rgb="FFB0B0B0"/>
      </right>
      <top/>
      <bottom style="thin">
        <color rgb="FFB0B0B0"/>
      </bottom>
      <diagonal/>
    </border>
    <border>
      <left style="thin">
        <color rgb="FFB0B0B0"/>
      </left>
      <right style="medium">
        <color indexed="64"/>
      </right>
      <top/>
      <bottom style="thin">
        <color rgb="FFB0B0B0"/>
      </bottom>
      <diagonal/>
    </border>
    <border>
      <left style="thin">
        <color rgb="FFB0B0B0"/>
      </left>
      <right style="medium">
        <color indexed="64"/>
      </right>
      <top style="thin">
        <color rgb="FFB0B0B0"/>
      </top>
      <bottom style="medium">
        <color indexed="64"/>
      </bottom>
      <diagonal/>
    </border>
    <border>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medium">
        <color auto="1"/>
      </bottom>
      <diagonal/>
    </border>
    <border>
      <left style="thin">
        <color rgb="FFCCCCFF"/>
      </left>
      <right style="thin">
        <color auto="1"/>
      </right>
      <top/>
      <bottom style="thin">
        <color rgb="FFCCCCFF"/>
      </bottom>
      <diagonal/>
    </border>
    <border>
      <left/>
      <right/>
      <top/>
      <bottom style="thin">
        <color rgb="FFCCCCFF"/>
      </bottom>
      <diagonal/>
    </border>
    <border>
      <left/>
      <right style="thin">
        <color rgb="FFCCCCFF"/>
      </right>
      <top/>
      <bottom style="thin">
        <color rgb="FFCCCCFF"/>
      </bottom>
      <diagonal/>
    </border>
    <border>
      <left/>
      <right/>
      <top style="thin">
        <color rgb="FFCCCCFF"/>
      </top>
      <bottom style="thin">
        <color rgb="FFCCCCFF"/>
      </bottom>
      <diagonal/>
    </border>
    <border>
      <left style="thin">
        <color rgb="FFCCCCFF"/>
      </left>
      <right style="thin">
        <color auto="1"/>
      </right>
      <top style="thin">
        <color rgb="FFCCCCFF"/>
      </top>
      <bottom style="thin">
        <color rgb="FFCCCCFF"/>
      </bottom>
      <diagonal/>
    </border>
    <border>
      <left/>
      <right style="thin">
        <color rgb="FFCCCCFF"/>
      </right>
      <top style="thin">
        <color rgb="FFCCCCFF"/>
      </top>
      <bottom style="thin">
        <color rgb="FFCCCCFF"/>
      </bottom>
      <diagonal/>
    </border>
    <border>
      <left style="thin">
        <color rgb="FFCCCCFF"/>
      </left>
      <right style="thin">
        <color auto="1"/>
      </right>
      <top style="thin">
        <color rgb="FFCCCCFF"/>
      </top>
      <bottom/>
      <diagonal/>
    </border>
    <border>
      <left/>
      <right/>
      <top style="thin">
        <color rgb="FFCCCCFF"/>
      </top>
      <bottom/>
      <diagonal/>
    </border>
    <border>
      <left/>
      <right style="thin">
        <color rgb="FFCCCCFF"/>
      </right>
      <top style="thin">
        <color rgb="FFCCCCFF"/>
      </top>
      <bottom/>
      <diagonal/>
    </border>
    <border>
      <left/>
      <right style="thin">
        <color auto="1"/>
      </right>
      <top style="thin">
        <color auto="1"/>
      </top>
      <bottom/>
      <diagonal/>
    </border>
    <border>
      <left/>
      <right/>
      <top style="thin">
        <color auto="1"/>
      </top>
      <bottom/>
      <diagonal/>
    </border>
    <border>
      <left style="thin">
        <color rgb="FF000000"/>
      </left>
      <right style="thin">
        <color rgb="FF000000"/>
      </right>
      <top style="thin">
        <color rgb="FF003366"/>
      </top>
      <bottom style="thin">
        <color rgb="FF000000"/>
      </bottom>
      <diagonal/>
    </border>
    <border>
      <left style="thin">
        <color rgb="FF000000"/>
      </left>
      <right/>
      <top style="thin">
        <color rgb="FF003366"/>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4">
    <xf numFmtId="0" fontId="0" fillId="0" borderId="0"/>
    <xf numFmtId="0" fontId="3" fillId="0" borderId="0"/>
    <xf numFmtId="0" fontId="5" fillId="0" borderId="0"/>
    <xf numFmtId="0" fontId="5" fillId="0" borderId="0"/>
    <xf numFmtId="0" fontId="18" fillId="0" borderId="0" applyNumberFormat="0" applyFill="0" applyBorder="0" applyAlignment="0" applyProtection="0"/>
    <xf numFmtId="0" fontId="5" fillId="0" borderId="0"/>
    <xf numFmtId="0" fontId="3" fillId="0" borderId="0"/>
    <xf numFmtId="43" fontId="34" fillId="0" borderId="0" applyFont="0" applyFill="0" applyBorder="0" applyAlignment="0" applyProtection="0"/>
    <xf numFmtId="0" fontId="43" fillId="0" borderId="0"/>
    <xf numFmtId="0" fontId="43" fillId="0" borderId="0"/>
    <xf numFmtId="41" fontId="34" fillId="0" borderId="0" applyFont="0" applyFill="0" applyBorder="0" applyAlignment="0" applyProtection="0"/>
    <xf numFmtId="0" fontId="67" fillId="0" borderId="0"/>
    <xf numFmtId="0" fontId="68" fillId="0" borderId="0"/>
    <xf numFmtId="0" fontId="22" fillId="0" borderId="0"/>
    <xf numFmtId="0" fontId="85" fillId="0" borderId="0" applyNumberFormat="0" applyFill="0" applyBorder="0" applyAlignment="0" applyProtection="0"/>
    <xf numFmtId="0" fontId="22" fillId="0" borderId="0"/>
    <xf numFmtId="170" fontId="96" fillId="0" borderId="0"/>
    <xf numFmtId="171" fontId="96" fillId="0" borderId="0"/>
    <xf numFmtId="0" fontId="97" fillId="0" borderId="0"/>
    <xf numFmtId="43" fontId="43" fillId="0" borderId="0" applyFont="0" applyFill="0" applyBorder="0" applyAlignment="0" applyProtection="0"/>
    <xf numFmtId="43" fontId="22" fillId="0" borderId="0" applyFont="0" applyFill="0" applyBorder="0" applyAlignment="0" applyProtection="0"/>
    <xf numFmtId="0" fontId="43" fillId="0" borderId="0"/>
    <xf numFmtId="0" fontId="22" fillId="0" borderId="0"/>
    <xf numFmtId="0" fontId="34" fillId="0" borderId="0"/>
  </cellStyleXfs>
  <cellXfs count="590">
    <xf numFmtId="0" fontId="0" fillId="0" borderId="0" xfId="0"/>
    <xf numFmtId="0" fontId="4" fillId="0" borderId="1" xfId="1" applyFont="1" applyBorder="1" applyAlignment="1">
      <alignment horizontal="center" vertical="center"/>
    </xf>
    <xf numFmtId="0" fontId="1" fillId="0" borderId="0" xfId="0" applyFont="1" applyAlignment="1">
      <alignment horizontal="center" wrapText="1"/>
    </xf>
    <xf numFmtId="0" fontId="5" fillId="0" borderId="0" xfId="2"/>
    <xf numFmtId="0" fontId="6" fillId="0" borderId="0" xfId="1" applyFont="1" applyAlignment="1">
      <alignment horizontal="left" vertical="center"/>
    </xf>
    <xf numFmtId="0" fontId="7" fillId="0" borderId="0" xfId="3" applyFont="1"/>
    <xf numFmtId="0" fontId="8" fillId="0" borderId="0" xfId="2" applyFont="1" applyAlignment="1">
      <alignment horizontal="left" vertical="center"/>
    </xf>
    <xf numFmtId="0" fontId="9" fillId="0" borderId="2" xfId="2" applyFont="1" applyBorder="1" applyAlignment="1">
      <alignment vertical="center"/>
    </xf>
    <xf numFmtId="0" fontId="9" fillId="0" borderId="3" xfId="2" applyFont="1" applyBorder="1" applyAlignment="1">
      <alignment horizontal="right" vertical="center" wrapText="1"/>
    </xf>
    <xf numFmtId="0" fontId="9" fillId="0" borderId="4" xfId="2" applyFont="1" applyBorder="1" applyAlignment="1">
      <alignment vertical="center"/>
    </xf>
    <xf numFmtId="3" fontId="9" fillId="0" borderId="0" xfId="2" applyNumberFormat="1" applyFont="1"/>
    <xf numFmtId="0" fontId="11" fillId="0" borderId="4" xfId="2" applyFont="1" applyBorder="1" applyAlignment="1">
      <alignment vertical="center"/>
    </xf>
    <xf numFmtId="164" fontId="5" fillId="0" borderId="0" xfId="2" applyNumberFormat="1"/>
    <xf numFmtId="3" fontId="11" fillId="0" borderId="0" xfId="2" applyNumberFormat="1" applyFont="1"/>
    <xf numFmtId="0" fontId="12" fillId="0" borderId="0" xfId="2" applyFont="1"/>
    <xf numFmtId="0" fontId="10" fillId="0" borderId="0" xfId="1" applyFont="1" applyAlignment="1">
      <alignment horizontal="left" vertical="center"/>
    </xf>
    <xf numFmtId="0" fontId="3" fillId="0" borderId="0" xfId="1"/>
    <xf numFmtId="0" fontId="13" fillId="0" borderId="0" xfId="1" applyFont="1"/>
    <xf numFmtId="0" fontId="14" fillId="0" borderId="0" xfId="1" applyFont="1"/>
    <xf numFmtId="0" fontId="15" fillId="0" borderId="0" xfId="1" applyFont="1"/>
    <xf numFmtId="0" fontId="7" fillId="0" borderId="0" xfId="1" applyFont="1"/>
    <xf numFmtId="0" fontId="16" fillId="3" borderId="5" xfId="1" applyFont="1" applyFill="1" applyBorder="1" applyAlignment="1">
      <alignment horizontal="right" vertical="center"/>
    </xf>
    <xf numFmtId="0" fontId="9" fillId="0" borderId="2" xfId="1" applyFont="1" applyBorder="1" applyAlignment="1">
      <alignment vertical="center"/>
    </xf>
    <xf numFmtId="0" fontId="9" fillId="0" borderId="3" xfId="1" applyFont="1" applyBorder="1" applyAlignment="1">
      <alignment horizontal="right" vertical="center" wrapText="1"/>
    </xf>
    <xf numFmtId="3" fontId="10" fillId="0" borderId="0" xfId="1" applyNumberFormat="1" applyFont="1" applyAlignment="1">
      <alignment horizontal="right" vertical="center" shrinkToFit="1"/>
    </xf>
    <xf numFmtId="0" fontId="9" fillId="0" borderId="4" xfId="1" applyFont="1" applyBorder="1" applyAlignment="1">
      <alignment vertical="center"/>
    </xf>
    <xf numFmtId="3" fontId="9" fillId="0" borderId="0" xfId="3" applyNumberFormat="1" applyFont="1" applyAlignment="1">
      <alignment vertical="center"/>
    </xf>
    <xf numFmtId="3" fontId="10" fillId="5" borderId="0" xfId="1" applyNumberFormat="1" applyFont="1" applyFill="1" applyAlignment="1">
      <alignment horizontal="right" vertical="center" shrinkToFit="1"/>
    </xf>
    <xf numFmtId="0" fontId="11" fillId="0" borderId="4" xfId="1" applyFont="1" applyBorder="1" applyAlignment="1">
      <alignment vertical="center"/>
    </xf>
    <xf numFmtId="3" fontId="11" fillId="0" borderId="0" xfId="3" applyNumberFormat="1" applyFont="1" applyAlignment="1">
      <alignment vertical="center"/>
    </xf>
    <xf numFmtId="3" fontId="13" fillId="0" borderId="0" xfId="1" applyNumberFormat="1" applyFont="1"/>
    <xf numFmtId="0" fontId="16" fillId="3" borderId="5" xfId="1" applyFont="1" applyFill="1" applyBorder="1" applyAlignment="1">
      <alignment horizontal="left" vertical="center"/>
    </xf>
    <xf numFmtId="0" fontId="6" fillId="6" borderId="5" xfId="1" applyFont="1" applyFill="1" applyBorder="1" applyAlignment="1">
      <alignment horizontal="left" vertical="center"/>
    </xf>
    <xf numFmtId="0" fontId="3" fillId="7" borderId="0" xfId="1" applyFill="1"/>
    <xf numFmtId="0" fontId="6" fillId="4" borderId="6" xfId="1" applyFont="1" applyFill="1" applyBorder="1" applyAlignment="1">
      <alignment horizontal="left" vertical="center"/>
    </xf>
    <xf numFmtId="0" fontId="9" fillId="0" borderId="0" xfId="2" applyFont="1" applyBorder="1" applyAlignment="1">
      <alignment horizontal="right" vertical="center" wrapText="1"/>
    </xf>
    <xf numFmtId="0" fontId="17" fillId="0" borderId="0" xfId="1" applyFont="1"/>
    <xf numFmtId="0" fontId="19" fillId="0" borderId="0" xfId="4" applyFont="1" applyFill="1" applyBorder="1"/>
    <xf numFmtId="0" fontId="18" fillId="0" borderId="0" xfId="4" applyAlignment="1">
      <alignment horizontal="left" vertical="center"/>
    </xf>
    <xf numFmtId="0" fontId="18" fillId="0" borderId="0" xfId="4" applyFill="1" applyBorder="1"/>
    <xf numFmtId="0" fontId="18" fillId="0" borderId="0" xfId="4"/>
    <xf numFmtId="0" fontId="5" fillId="0" borderId="0" xfId="5"/>
    <xf numFmtId="0" fontId="7" fillId="0" borderId="0" xfId="2" applyFont="1"/>
    <xf numFmtId="0" fontId="20" fillId="0" borderId="0" xfId="5" applyFont="1"/>
    <xf numFmtId="3" fontId="11" fillId="0" borderId="0" xfId="2" quotePrefix="1" applyNumberFormat="1" applyFont="1" applyAlignment="1">
      <alignment horizontal="right"/>
    </xf>
    <xf numFmtId="0" fontId="11" fillId="0" borderId="0" xfId="2" quotePrefix="1" applyFont="1" applyAlignment="1">
      <alignment horizontal="right"/>
    </xf>
    <xf numFmtId="0" fontId="11" fillId="0" borderId="0" xfId="2" applyFont="1"/>
    <xf numFmtId="3" fontId="5" fillId="0" borderId="0" xfId="5" applyNumberFormat="1"/>
    <xf numFmtId="0" fontId="12" fillId="0" borderId="0" xfId="5" applyFont="1"/>
    <xf numFmtId="0" fontId="9" fillId="0" borderId="3" xfId="2" applyFont="1" applyFill="1" applyBorder="1" applyAlignment="1">
      <alignment horizontal="right" vertical="center" wrapText="1"/>
    </xf>
    <xf numFmtId="0" fontId="22" fillId="9" borderId="7" xfId="1" applyFont="1" applyFill="1" applyBorder="1"/>
    <xf numFmtId="3" fontId="10" fillId="2" borderId="0" xfId="1" applyNumberFormat="1" applyFont="1" applyFill="1" applyAlignment="1">
      <alignment horizontal="right" vertical="center" shrinkToFit="1"/>
    </xf>
    <xf numFmtId="0" fontId="23" fillId="9" borderId="7" xfId="1" applyFont="1" applyFill="1" applyBorder="1"/>
    <xf numFmtId="3" fontId="6" fillId="2" borderId="0" xfId="1" applyNumberFormat="1" applyFont="1" applyFill="1" applyAlignment="1">
      <alignment horizontal="right" vertical="center" shrinkToFit="1"/>
    </xf>
    <xf numFmtId="0" fontId="24" fillId="10" borderId="7" xfId="1" applyFont="1" applyFill="1" applyBorder="1"/>
    <xf numFmtId="0" fontId="24" fillId="10" borderId="8" xfId="1" applyFont="1" applyFill="1" applyBorder="1"/>
    <xf numFmtId="0" fontId="2" fillId="10" borderId="0" xfId="1" applyFont="1" applyFill="1"/>
    <xf numFmtId="0" fontId="22" fillId="2" borderId="7" xfId="1" applyFont="1" applyFill="1" applyBorder="1"/>
    <xf numFmtId="3" fontId="22" fillId="2" borderId="7" xfId="1" applyNumberFormat="1" applyFont="1" applyFill="1" applyBorder="1"/>
    <xf numFmtId="3" fontId="22" fillId="2" borderId="9" xfId="1" applyNumberFormat="1" applyFont="1" applyFill="1" applyBorder="1"/>
    <xf numFmtId="3" fontId="22" fillId="2" borderId="10" xfId="1" applyNumberFormat="1" applyFont="1" applyFill="1" applyBorder="1"/>
    <xf numFmtId="0" fontId="3" fillId="2" borderId="10" xfId="1" applyFill="1" applyBorder="1"/>
    <xf numFmtId="0" fontId="22" fillId="8" borderId="7" xfId="1" applyFont="1" applyFill="1" applyBorder="1"/>
    <xf numFmtId="3" fontId="22" fillId="8" borderId="7" xfId="1" applyNumberFormat="1" applyFont="1" applyFill="1" applyBorder="1"/>
    <xf numFmtId="3" fontId="22" fillId="8" borderId="9" xfId="1" applyNumberFormat="1" applyFont="1" applyFill="1" applyBorder="1"/>
    <xf numFmtId="3" fontId="22" fillId="8" borderId="10" xfId="1" applyNumberFormat="1" applyFont="1" applyFill="1" applyBorder="1"/>
    <xf numFmtId="0" fontId="3" fillId="8" borderId="10" xfId="1" applyFill="1" applyBorder="1"/>
    <xf numFmtId="0" fontId="16" fillId="11" borderId="5" xfId="1" applyFont="1" applyFill="1" applyBorder="1" applyAlignment="1">
      <alignment horizontal="left" vertical="center"/>
    </xf>
    <xf numFmtId="0" fontId="9" fillId="0" borderId="2" xfId="1" applyFont="1" applyBorder="1"/>
    <xf numFmtId="0" fontId="9" fillId="0" borderId="3" xfId="1" applyFont="1" applyBorder="1"/>
    <xf numFmtId="0" fontId="27" fillId="0" borderId="0" xfId="1" applyFont="1"/>
    <xf numFmtId="0" fontId="9" fillId="0" borderId="4" xfId="1" applyFont="1" applyBorder="1"/>
    <xf numFmtId="3" fontId="11" fillId="0" borderId="0" xfId="1" applyNumberFormat="1" applyFont="1"/>
    <xf numFmtId="3" fontId="27" fillId="0" borderId="0" xfId="1" applyNumberFormat="1" applyFont="1"/>
    <xf numFmtId="164" fontId="28" fillId="0" borderId="0" xfId="1" applyNumberFormat="1" applyFont="1"/>
    <xf numFmtId="0" fontId="11" fillId="0" borderId="4" xfId="1" applyFont="1" applyBorder="1"/>
    <xf numFmtId="3" fontId="29" fillId="0" borderId="0" xfId="1" applyNumberFormat="1" applyFont="1"/>
    <xf numFmtId="164" fontId="30" fillId="0" borderId="0" xfId="5" applyNumberFormat="1" applyFont="1"/>
    <xf numFmtId="3" fontId="11" fillId="0" borderId="0" xfId="1" quotePrefix="1" applyNumberFormat="1" applyFont="1" applyAlignment="1">
      <alignment horizontal="right"/>
    </xf>
    <xf numFmtId="3" fontId="29" fillId="0" borderId="0" xfId="1" quotePrefix="1" applyNumberFormat="1" applyFont="1" applyAlignment="1">
      <alignment horizontal="right"/>
    </xf>
    <xf numFmtId="0" fontId="5" fillId="0" borderId="0" xfId="2" applyAlignment="1">
      <alignment wrapText="1"/>
    </xf>
    <xf numFmtId="0" fontId="16" fillId="11" borderId="14" xfId="1" applyFont="1" applyFill="1" applyBorder="1" applyAlignment="1">
      <alignment horizontal="left" vertical="center"/>
    </xf>
    <xf numFmtId="0" fontId="31" fillId="11" borderId="15" xfId="1" applyFont="1" applyFill="1" applyBorder="1" applyAlignment="1">
      <alignment horizontal="left" vertical="center"/>
    </xf>
    <xf numFmtId="0" fontId="16" fillId="3" borderId="5" xfId="6" applyFont="1" applyFill="1" applyBorder="1" applyAlignment="1">
      <alignment horizontal="left" vertical="center"/>
    </xf>
    <xf numFmtId="0" fontId="22" fillId="9" borderId="7" xfId="2" applyFont="1" applyFill="1" applyBorder="1"/>
    <xf numFmtId="164" fontId="3" fillId="0" borderId="16" xfId="6" applyNumberFormat="1" applyBorder="1"/>
    <xf numFmtId="164" fontId="3" fillId="0" borderId="0" xfId="6" applyNumberFormat="1"/>
    <xf numFmtId="164" fontId="32" fillId="0" borderId="0" xfId="6" applyNumberFormat="1" applyFont="1"/>
    <xf numFmtId="0" fontId="23" fillId="9" borderId="7" xfId="2" applyFont="1" applyFill="1" applyBorder="1"/>
    <xf numFmtId="164" fontId="17" fillId="0" borderId="0" xfId="6" applyNumberFormat="1" applyFont="1"/>
    <xf numFmtId="164" fontId="3" fillId="0" borderId="18" xfId="6" applyNumberFormat="1" applyBorder="1"/>
    <xf numFmtId="164" fontId="3" fillId="0" borderId="3" xfId="6" applyNumberFormat="1" applyBorder="1"/>
    <xf numFmtId="164" fontId="32" fillId="0" borderId="3" xfId="6" applyNumberFormat="1" applyFont="1" applyBorder="1"/>
    <xf numFmtId="0" fontId="9" fillId="0" borderId="0" xfId="1" applyFont="1"/>
    <xf numFmtId="3" fontId="9" fillId="0" borderId="0" xfId="1" applyNumberFormat="1" applyFont="1"/>
    <xf numFmtId="164" fontId="17" fillId="0" borderId="0" xfId="1" applyNumberFormat="1" applyFont="1"/>
    <xf numFmtId="164" fontId="3" fillId="0" borderId="0" xfId="1" applyNumberFormat="1"/>
    <xf numFmtId="0" fontId="33" fillId="0" borderId="0" xfId="5" applyFont="1"/>
    <xf numFmtId="0" fontId="3" fillId="12" borderId="24" xfId="1" applyFill="1" applyBorder="1"/>
    <xf numFmtId="0" fontId="3" fillId="12" borderId="25" xfId="1" applyFill="1" applyBorder="1"/>
    <xf numFmtId="0" fontId="16" fillId="12" borderId="26" xfId="6" applyFont="1" applyFill="1" applyBorder="1" applyAlignment="1">
      <alignment horizontal="left" vertical="center"/>
    </xf>
    <xf numFmtId="0" fontId="16" fillId="12" borderId="27" xfId="6" applyFont="1" applyFill="1" applyBorder="1" applyAlignment="1">
      <alignment horizontal="left" vertical="center"/>
    </xf>
    <xf numFmtId="0" fontId="16" fillId="12" borderId="28" xfId="6" applyFont="1" applyFill="1" applyBorder="1" applyAlignment="1">
      <alignment horizontal="left" vertical="center"/>
    </xf>
    <xf numFmtId="164" fontId="3" fillId="0" borderId="17" xfId="6" applyNumberFormat="1" applyBorder="1"/>
    <xf numFmtId="164" fontId="0" fillId="0" borderId="0" xfId="6" quotePrefix="1" applyNumberFormat="1" applyFont="1" applyAlignment="1">
      <alignment horizontal="right"/>
    </xf>
    <xf numFmtId="164" fontId="0" fillId="0" borderId="17" xfId="6" quotePrefix="1" applyNumberFormat="1" applyFont="1" applyBorder="1" applyAlignment="1">
      <alignment horizontal="right"/>
    </xf>
    <xf numFmtId="164" fontId="3" fillId="0" borderId="19" xfId="6" applyNumberFormat="1" applyBorder="1"/>
    <xf numFmtId="0" fontId="9" fillId="0" borderId="0" xfId="2" applyFont="1"/>
    <xf numFmtId="0" fontId="7" fillId="0" borderId="0" xfId="2" applyFont="1" applyAlignment="1">
      <alignment horizontal="left"/>
    </xf>
    <xf numFmtId="0" fontId="3" fillId="12" borderId="0" xfId="1" applyFill="1"/>
    <xf numFmtId="0" fontId="25" fillId="12" borderId="14" xfId="6" applyFont="1" applyFill="1" applyBorder="1" applyAlignment="1">
      <alignment horizontal="left" vertical="center"/>
    </xf>
    <xf numFmtId="0" fontId="25" fillId="12" borderId="5" xfId="6" applyFont="1" applyFill="1" applyBorder="1" applyAlignment="1">
      <alignment horizontal="left" vertical="center"/>
    </xf>
    <xf numFmtId="0" fontId="16" fillId="12" borderId="5" xfId="6" applyFont="1" applyFill="1" applyBorder="1" applyAlignment="1">
      <alignment horizontal="left" vertical="center"/>
    </xf>
    <xf numFmtId="0" fontId="16" fillId="12" borderId="14" xfId="6" applyFont="1" applyFill="1" applyBorder="1" applyAlignment="1">
      <alignment horizontal="left" vertical="center"/>
    </xf>
    <xf numFmtId="0" fontId="16" fillId="12" borderId="6" xfId="6" applyFont="1" applyFill="1" applyBorder="1" applyAlignment="1">
      <alignment horizontal="left" vertical="center"/>
    </xf>
    <xf numFmtId="3" fontId="3" fillId="0" borderId="0" xfId="1" applyNumberFormat="1"/>
    <xf numFmtId="0" fontId="26" fillId="0" borderId="0" xfId="1" applyFont="1"/>
    <xf numFmtId="0" fontId="16" fillId="3" borderId="6" xfId="6" applyFont="1" applyFill="1" applyBorder="1" applyAlignment="1">
      <alignment horizontal="left" vertical="center"/>
    </xf>
    <xf numFmtId="0" fontId="11" fillId="0" borderId="0" xfId="1" applyFont="1"/>
    <xf numFmtId="164" fontId="3" fillId="0" borderId="0" xfId="6" applyNumberFormat="1" applyBorder="1"/>
    <xf numFmtId="0" fontId="3" fillId="0" borderId="0" xfId="1" applyBorder="1"/>
    <xf numFmtId="0" fontId="16" fillId="13" borderId="14" xfId="1" applyFont="1" applyFill="1" applyBorder="1" applyAlignment="1">
      <alignment horizontal="left" vertical="center"/>
    </xf>
    <xf numFmtId="0" fontId="16" fillId="13" borderId="5" xfId="1" applyFont="1" applyFill="1" applyBorder="1" applyAlignment="1">
      <alignment horizontal="left" vertical="center"/>
    </xf>
    <xf numFmtId="0" fontId="16" fillId="3" borderId="29" xfId="6" applyFont="1" applyFill="1" applyBorder="1" applyAlignment="1">
      <alignment horizontal="left" vertical="center"/>
    </xf>
    <xf numFmtId="164" fontId="3" fillId="0" borderId="20" xfId="6" applyNumberFormat="1" applyBorder="1"/>
    <xf numFmtId="164" fontId="3" fillId="0" borderId="1" xfId="6" applyNumberFormat="1" applyBorder="1"/>
    <xf numFmtId="164" fontId="3" fillId="0" borderId="21" xfId="6" applyNumberFormat="1" applyBorder="1"/>
    <xf numFmtId="0" fontId="9" fillId="0" borderId="0" xfId="1" applyFont="1" applyBorder="1"/>
    <xf numFmtId="0" fontId="11" fillId="0" borderId="0" xfId="1" applyFont="1" applyBorder="1"/>
    <xf numFmtId="3" fontId="17" fillId="0" borderId="0" xfId="1" applyNumberFormat="1" applyFont="1"/>
    <xf numFmtId="0" fontId="32" fillId="0" borderId="0" xfId="1" applyFont="1"/>
    <xf numFmtId="0" fontId="16" fillId="3" borderId="0" xfId="6" applyFont="1" applyFill="1" applyAlignment="1">
      <alignment horizontal="center" vertical="center"/>
    </xf>
    <xf numFmtId="0" fontId="16" fillId="14" borderId="14" xfId="6" applyFont="1" applyFill="1" applyBorder="1" applyAlignment="1">
      <alignment horizontal="left" vertical="center"/>
    </xf>
    <xf numFmtId="0" fontId="16" fillId="14" borderId="5" xfId="6" applyFont="1" applyFill="1" applyBorder="1" applyAlignment="1">
      <alignment horizontal="left" vertical="center"/>
    </xf>
    <xf numFmtId="0" fontId="16" fillId="14" borderId="15" xfId="6" applyFont="1" applyFill="1" applyBorder="1" applyAlignment="1">
      <alignment horizontal="left" vertical="center"/>
    </xf>
    <xf numFmtId="0" fontId="16" fillId="14" borderId="0" xfId="6" applyFont="1" applyFill="1" applyAlignment="1">
      <alignment horizontal="left" vertical="center"/>
    </xf>
    <xf numFmtId="0" fontId="16" fillId="3" borderId="15" xfId="6" applyFont="1" applyFill="1" applyBorder="1" applyAlignment="1">
      <alignment horizontal="left" vertical="center"/>
    </xf>
    <xf numFmtId="0" fontId="18" fillId="0" borderId="0" xfId="4" applyAlignment="1"/>
    <xf numFmtId="0" fontId="18" fillId="0" borderId="0" xfId="4" applyAlignment="1">
      <alignment wrapText="1"/>
    </xf>
    <xf numFmtId="0" fontId="35" fillId="0" borderId="0" xfId="0" applyFont="1"/>
    <xf numFmtId="0" fontId="7" fillId="0" borderId="0" xfId="0" applyFont="1"/>
    <xf numFmtId="0" fontId="0" fillId="0" borderId="0" xfId="0" applyAlignment="1">
      <alignment wrapText="1"/>
    </xf>
    <xf numFmtId="0" fontId="36" fillId="0" borderId="3" xfId="0" applyFont="1" applyBorder="1" applyAlignment="1">
      <alignment horizontal="right" vertical="center" wrapText="1"/>
    </xf>
    <xf numFmtId="0" fontId="37" fillId="0" borderId="4" xfId="0" applyFont="1" applyBorder="1" applyAlignment="1">
      <alignment vertical="center"/>
    </xf>
    <xf numFmtId="0" fontId="37" fillId="0" borderId="0" xfId="0" applyFont="1" applyAlignment="1">
      <alignment horizontal="right" vertical="center"/>
    </xf>
    <xf numFmtId="3" fontId="11" fillId="0" borderId="0" xfId="0" applyNumberFormat="1" applyFont="1" applyAlignment="1">
      <alignment horizontal="right" vertical="center"/>
    </xf>
    <xf numFmtId="3" fontId="37" fillId="0" borderId="0" xfId="0" applyNumberFormat="1" applyFont="1" applyAlignment="1">
      <alignment horizontal="right" vertical="center"/>
    </xf>
    <xf numFmtId="3" fontId="0" fillId="0" borderId="0" xfId="0" applyNumberFormat="1"/>
    <xf numFmtId="0" fontId="36" fillId="0" borderId="4" xfId="0" applyFont="1" applyBorder="1" applyAlignment="1">
      <alignment vertical="center"/>
    </xf>
    <xf numFmtId="0" fontId="9" fillId="0" borderId="0" xfId="0" applyFont="1" applyAlignment="1">
      <alignment horizontal="right" vertical="center"/>
    </xf>
    <xf numFmtId="3" fontId="9" fillId="0" borderId="0" xfId="0" applyNumberFormat="1" applyFont="1" applyAlignment="1">
      <alignment horizontal="right" vertical="center"/>
    </xf>
    <xf numFmtId="3" fontId="36" fillId="0" borderId="0" xfId="0" applyNumberFormat="1" applyFont="1" applyAlignment="1">
      <alignment horizontal="right" vertical="center"/>
    </xf>
    <xf numFmtId="0" fontId="11" fillId="0" borderId="0" xfId="0" quotePrefix="1" applyFont="1" applyAlignment="1">
      <alignment horizontal="right" vertical="center"/>
    </xf>
    <xf numFmtId="0" fontId="36" fillId="0" borderId="31" xfId="0" applyFont="1" applyBorder="1" applyAlignment="1">
      <alignment vertical="center"/>
    </xf>
    <xf numFmtId="165" fontId="36" fillId="0" borderId="32" xfId="7" applyNumberFormat="1" applyFont="1" applyBorder="1" applyAlignment="1">
      <alignment horizontal="right" vertical="center"/>
    </xf>
    <xf numFmtId="165" fontId="9" fillId="0" borderId="32" xfId="7" applyNumberFormat="1" applyFont="1" applyBorder="1" applyAlignment="1">
      <alignment horizontal="right" vertical="center"/>
    </xf>
    <xf numFmtId="165" fontId="36" fillId="0" borderId="0" xfId="7" applyNumberFormat="1" applyFont="1" applyBorder="1" applyAlignment="1">
      <alignment vertical="center"/>
    </xf>
    <xf numFmtId="0" fontId="38" fillId="0" borderId="0" xfId="0" applyFont="1" applyAlignment="1">
      <alignment horizontal="left" vertical="center"/>
    </xf>
    <xf numFmtId="0" fontId="1" fillId="0" borderId="0" xfId="0" applyFont="1"/>
    <xf numFmtId="0" fontId="9" fillId="0" borderId="3" xfId="0" applyFont="1" applyBorder="1" applyAlignment="1">
      <alignment horizontal="right" vertical="center" wrapText="1"/>
    </xf>
    <xf numFmtId="0" fontId="37" fillId="0" borderId="0" xfId="0" applyFont="1" applyAlignment="1">
      <alignment horizontal="left" vertical="center" wrapText="1"/>
    </xf>
    <xf numFmtId="0" fontId="37" fillId="0" borderId="4" xfId="0" applyFont="1" applyBorder="1" applyAlignment="1">
      <alignment horizontal="left" vertical="center" wrapText="1"/>
    </xf>
    <xf numFmtId="3" fontId="11" fillId="0" borderId="0" xfId="0" quotePrefix="1" applyNumberFormat="1" applyFont="1" applyAlignment="1">
      <alignment horizontal="right" vertical="center" wrapText="1"/>
    </xf>
    <xf numFmtId="3" fontId="37" fillId="0" borderId="0" xfId="0" applyNumberFormat="1" applyFont="1" applyAlignment="1">
      <alignment horizontal="right" vertical="center" wrapText="1"/>
    </xf>
    <xf numFmtId="3" fontId="36" fillId="0" borderId="0" xfId="0" applyNumberFormat="1" applyFont="1" applyAlignment="1">
      <alignment horizontal="right" vertical="center" wrapText="1"/>
    </xf>
    <xf numFmtId="0" fontId="40" fillId="0" borderId="0" xfId="0" applyFont="1"/>
    <xf numFmtId="0" fontId="41" fillId="0" borderId="0" xfId="0" applyFont="1"/>
    <xf numFmtId="0" fontId="37" fillId="0" borderId="30" xfId="0" applyFont="1" applyBorder="1" applyAlignment="1">
      <alignment horizontal="left" vertical="center" wrapText="1"/>
    </xf>
    <xf numFmtId="0" fontId="36" fillId="0" borderId="0" xfId="0" applyFont="1" applyAlignment="1">
      <alignment horizontal="left" vertical="center" wrapText="1"/>
    </xf>
    <xf numFmtId="3" fontId="9" fillId="0" borderId="32" xfId="0" applyNumberFormat="1" applyFont="1" applyBorder="1" applyAlignment="1">
      <alignment vertical="center"/>
    </xf>
    <xf numFmtId="0" fontId="36" fillId="0" borderId="0" xfId="0" applyFont="1" applyAlignment="1">
      <alignment vertical="center"/>
    </xf>
    <xf numFmtId="3" fontId="9" fillId="0" borderId="0" xfId="0" applyNumberFormat="1" applyFont="1" applyAlignment="1">
      <alignment vertical="center"/>
    </xf>
    <xf numFmtId="0" fontId="14" fillId="0" borderId="0" xfId="0" applyFont="1"/>
    <xf numFmtId="0" fontId="42" fillId="0" borderId="0" xfId="0" applyFont="1" applyAlignment="1">
      <alignment horizontal="left" vertical="center"/>
    </xf>
    <xf numFmtId="0" fontId="36" fillId="0" borderId="33" xfId="0" applyFont="1" applyBorder="1" applyAlignment="1">
      <alignment horizontal="right" vertical="center"/>
    </xf>
    <xf numFmtId="3" fontId="9" fillId="0" borderId="32" xfId="0" applyNumberFormat="1" applyFont="1" applyBorder="1" applyAlignment="1">
      <alignment horizontal="right" vertical="center"/>
    </xf>
    <xf numFmtId="3" fontId="36" fillId="0" borderId="32" xfId="0" applyNumberFormat="1" applyFont="1" applyBorder="1" applyAlignment="1">
      <alignment horizontal="right" vertical="center"/>
    </xf>
    <xf numFmtId="0" fontId="11" fillId="0" borderId="0" xfId="0" applyFont="1" applyAlignment="1">
      <alignment horizontal="left" vertical="center" wrapText="1"/>
    </xf>
    <xf numFmtId="0" fontId="11" fillId="0" borderId="4" xfId="0" applyFont="1" applyBorder="1" applyAlignment="1">
      <alignment horizontal="left" vertical="center" wrapText="1"/>
    </xf>
    <xf numFmtId="3" fontId="11" fillId="0" borderId="0" xfId="0" applyNumberFormat="1" applyFont="1" applyAlignment="1">
      <alignment horizontal="right" vertical="center" wrapText="1"/>
    </xf>
    <xf numFmtId="3" fontId="9" fillId="0" borderId="0" xfId="0" applyNumberFormat="1" applyFont="1" applyAlignment="1">
      <alignment horizontal="right" vertical="center" wrapText="1"/>
    </xf>
    <xf numFmtId="0" fontId="9" fillId="0" borderId="0" xfId="0" applyFont="1" applyAlignment="1">
      <alignment horizontal="left" vertical="center" wrapText="1"/>
    </xf>
    <xf numFmtId="0" fontId="9" fillId="0" borderId="4" xfId="0" applyFont="1" applyBorder="1" applyAlignment="1">
      <alignment vertical="center"/>
    </xf>
    <xf numFmtId="3" fontId="9" fillId="0" borderId="0" xfId="0" quotePrefix="1" applyNumberFormat="1" applyFont="1" applyAlignment="1">
      <alignment horizontal="right" vertical="center" wrapText="1"/>
    </xf>
    <xf numFmtId="0" fontId="36" fillId="0" borderId="4" xfId="0" applyFont="1" applyBorder="1" applyAlignment="1">
      <alignment horizontal="left" vertical="center"/>
    </xf>
    <xf numFmtId="0" fontId="36" fillId="0" borderId="2" xfId="0" applyFont="1" applyBorder="1" applyAlignment="1">
      <alignment horizontal="left" vertical="center"/>
    </xf>
    <xf numFmtId="0" fontId="37" fillId="0" borderId="0" xfId="0" applyFont="1" applyAlignment="1">
      <alignment vertical="center"/>
    </xf>
    <xf numFmtId="3" fontId="37" fillId="0" borderId="0" xfId="0" applyNumberFormat="1" applyFont="1" applyAlignment="1">
      <alignment vertical="center"/>
    </xf>
    <xf numFmtId="3" fontId="37" fillId="0" borderId="0" xfId="0" quotePrefix="1" applyNumberFormat="1" applyFont="1" applyAlignment="1">
      <alignment horizontal="right" vertical="center"/>
    </xf>
    <xf numFmtId="3" fontId="36" fillId="0" borderId="0" xfId="0" applyNumberFormat="1" applyFont="1" applyAlignment="1">
      <alignment vertical="center"/>
    </xf>
    <xf numFmtId="0" fontId="36" fillId="0" borderId="32" xfId="0" applyFont="1" applyBorder="1" applyAlignment="1">
      <alignment vertical="center"/>
    </xf>
    <xf numFmtId="3" fontId="36" fillId="0" borderId="32" xfId="0" applyNumberFormat="1" applyFont="1" applyBorder="1" applyAlignment="1">
      <alignment vertical="center"/>
    </xf>
    <xf numFmtId="0" fontId="37" fillId="0" borderId="0" xfId="0" applyFont="1"/>
    <xf numFmtId="0" fontId="46" fillId="0" borderId="0" xfId="8" applyFont="1" applyAlignment="1">
      <alignment horizontal="left" vertical="top" wrapText="1"/>
    </xf>
    <xf numFmtId="1" fontId="47" fillId="0" borderId="0" xfId="8" applyNumberFormat="1" applyFont="1" applyAlignment="1">
      <alignment horizontal="center" vertical="top" shrinkToFit="1"/>
    </xf>
    <xf numFmtId="3" fontId="47" fillId="0" borderId="0" xfId="8" applyNumberFormat="1" applyFont="1" applyAlignment="1">
      <alignment horizontal="center" vertical="top" shrinkToFit="1"/>
    </xf>
    <xf numFmtId="0" fontId="48" fillId="0" borderId="0" xfId="0" applyFont="1"/>
    <xf numFmtId="3" fontId="37" fillId="0" borderId="0" xfId="0" quotePrefix="1" applyNumberFormat="1" applyFont="1" applyAlignment="1">
      <alignment horizontal="right" vertical="center" wrapText="1"/>
    </xf>
    <xf numFmtId="0" fontId="37" fillId="0" borderId="36" xfId="0" applyFont="1" applyBorder="1" applyAlignment="1">
      <alignment horizontal="left" vertical="center" wrapText="1"/>
    </xf>
    <xf numFmtId="3" fontId="37" fillId="0" borderId="30" xfId="0" applyNumberFormat="1" applyFont="1" applyBorder="1" applyAlignment="1">
      <alignment horizontal="right" vertical="center" wrapText="1"/>
    </xf>
    <xf numFmtId="3" fontId="37" fillId="0" borderId="30" xfId="0" quotePrefix="1" applyNumberFormat="1" applyFont="1" applyBorder="1" applyAlignment="1">
      <alignment horizontal="right" vertical="center" wrapText="1"/>
    </xf>
    <xf numFmtId="0" fontId="36" fillId="0" borderId="4" xfId="0" applyFont="1" applyBorder="1" applyAlignment="1">
      <alignment horizontal="left" vertical="center" wrapText="1"/>
    </xf>
    <xf numFmtId="165" fontId="37" fillId="0" borderId="0" xfId="7" applyNumberFormat="1" applyFont="1" applyAlignment="1">
      <alignment vertical="center"/>
    </xf>
    <xf numFmtId="0" fontId="0" fillId="0" borderId="0" xfId="0" applyAlignment="1">
      <alignment vertical="center"/>
    </xf>
    <xf numFmtId="0" fontId="36" fillId="0" borderId="3" xfId="0" applyFont="1" applyBorder="1" applyAlignment="1">
      <alignment horizontal="left" vertical="center"/>
    </xf>
    <xf numFmtId="0" fontId="37" fillId="0" borderId="0" xfId="0" applyFont="1" applyAlignment="1">
      <alignment horizontal="left" vertical="center"/>
    </xf>
    <xf numFmtId="0" fontId="37" fillId="0" borderId="4" xfId="0" applyFont="1" applyBorder="1" applyAlignment="1">
      <alignment horizontal="left" vertical="center"/>
    </xf>
    <xf numFmtId="3" fontId="37" fillId="0" borderId="0" xfId="0" quotePrefix="1" applyNumberFormat="1" applyFont="1" applyAlignment="1">
      <alignment vertical="center"/>
    </xf>
    <xf numFmtId="0" fontId="37" fillId="0" borderId="30" xfId="0" applyFont="1" applyBorder="1" applyAlignment="1">
      <alignment horizontal="left" vertical="center"/>
    </xf>
    <xf numFmtId="0" fontId="37" fillId="0" borderId="36" xfId="0" applyFont="1" applyBorder="1" applyAlignment="1">
      <alignment horizontal="left" vertical="center"/>
    </xf>
    <xf numFmtId="3" fontId="37" fillId="0" borderId="30" xfId="0" applyNumberFormat="1" applyFont="1" applyBorder="1" applyAlignment="1">
      <alignment vertical="center"/>
    </xf>
    <xf numFmtId="3" fontId="49" fillId="0" borderId="0" xfId="0" applyNumberFormat="1" applyFont="1" applyAlignment="1">
      <alignment vertical="center"/>
    </xf>
    <xf numFmtId="0" fontId="11" fillId="0" borderId="30" xfId="0" applyFont="1" applyBorder="1" applyAlignment="1">
      <alignment horizontal="left" vertical="center" wrapText="1"/>
    </xf>
    <xf numFmtId="0" fontId="9" fillId="0" borderId="31" xfId="0" applyFont="1" applyBorder="1" applyAlignment="1">
      <alignment vertical="center"/>
    </xf>
    <xf numFmtId="3" fontId="9" fillId="0" borderId="32" xfId="0" applyNumberFormat="1" applyFont="1" applyBorder="1" applyAlignment="1">
      <alignment horizontal="right" vertical="center" wrapText="1"/>
    </xf>
    <xf numFmtId="0" fontId="7" fillId="0" borderId="0" xfId="0" applyFont="1" applyAlignment="1">
      <alignment horizontal="left" vertical="center"/>
    </xf>
    <xf numFmtId="0" fontId="51" fillId="0" borderId="0" xfId="0" applyFont="1"/>
    <xf numFmtId="0" fontId="11" fillId="0" borderId="0" xfId="0" applyFont="1"/>
    <xf numFmtId="0" fontId="50" fillId="0" borderId="0" xfId="0" applyFont="1" applyAlignment="1">
      <alignment vertical="center" wrapText="1"/>
    </xf>
    <xf numFmtId="0" fontId="36" fillId="0" borderId="0" xfId="0" applyFont="1" applyBorder="1" applyAlignment="1">
      <alignment horizontal="right" vertical="center" wrapText="1"/>
    </xf>
    <xf numFmtId="0" fontId="0" fillId="0" borderId="0" xfId="0" applyBorder="1"/>
    <xf numFmtId="0" fontId="44" fillId="0" borderId="0" xfId="8" applyFont="1" applyBorder="1" applyAlignment="1">
      <alignment horizontal="left" vertical="top" wrapText="1"/>
    </xf>
    <xf numFmtId="3" fontId="45" fillId="0" borderId="0" xfId="8" applyNumberFormat="1" applyFont="1" applyBorder="1" applyAlignment="1">
      <alignment horizontal="right" vertical="top" shrinkToFit="1"/>
    </xf>
    <xf numFmtId="0" fontId="46" fillId="0" borderId="0" xfId="8" applyFont="1" applyBorder="1" applyAlignment="1">
      <alignment horizontal="left" vertical="top" wrapText="1"/>
    </xf>
    <xf numFmtId="3" fontId="47" fillId="0" borderId="0" xfId="8" applyNumberFormat="1" applyFont="1" applyBorder="1" applyAlignment="1">
      <alignment horizontal="right" vertical="top" shrinkToFit="1"/>
    </xf>
    <xf numFmtId="0" fontId="39" fillId="0" borderId="0" xfId="0" applyFont="1" applyAlignment="1">
      <alignment vertical="center"/>
    </xf>
    <xf numFmtId="0" fontId="39" fillId="0" borderId="0" xfId="0" applyFont="1" applyAlignment="1">
      <alignment vertical="center" wrapText="1"/>
    </xf>
    <xf numFmtId="0" fontId="52" fillId="0" borderId="0" xfId="0" applyFont="1"/>
    <xf numFmtId="0" fontId="11" fillId="0" borderId="0" xfId="0" applyFont="1" applyAlignment="1">
      <alignment wrapText="1"/>
    </xf>
    <xf numFmtId="0" fontId="11" fillId="0" borderId="0" xfId="0" applyFont="1" applyAlignment="1">
      <alignment horizontal="center"/>
    </xf>
    <xf numFmtId="0" fontId="0" fillId="0" borderId="0" xfId="0" applyAlignment="1">
      <alignment horizontal="center" vertical="center"/>
    </xf>
    <xf numFmtId="0" fontId="36" fillId="0" borderId="35" xfId="0" applyFont="1" applyBorder="1" applyAlignment="1">
      <alignment horizontal="right" vertical="center"/>
    </xf>
    <xf numFmtId="0" fontId="36" fillId="0" borderId="2" xfId="0" applyFont="1" applyBorder="1" applyAlignment="1">
      <alignment horizontal="right" vertical="center"/>
    </xf>
    <xf numFmtId="0" fontId="36" fillId="0" borderId="3" xfId="0" applyFont="1" applyBorder="1" applyAlignment="1">
      <alignment horizontal="right" vertical="center"/>
    </xf>
    <xf numFmtId="1" fontId="37" fillId="0" borderId="38" xfId="0" applyNumberFormat="1" applyFont="1" applyBorder="1" applyAlignment="1">
      <alignment vertical="center"/>
    </xf>
    <xf numFmtId="165" fontId="37" fillId="0" borderId="0" xfId="7" applyNumberFormat="1" applyFont="1" applyBorder="1" applyAlignment="1">
      <alignment vertical="center"/>
    </xf>
    <xf numFmtId="1" fontId="37" fillId="0" borderId="1" xfId="0" applyNumberFormat="1" applyFont="1" applyBorder="1" applyAlignment="1">
      <alignment vertical="center"/>
    </xf>
    <xf numFmtId="1" fontId="37" fillId="0" borderId="0" xfId="0" applyNumberFormat="1" applyFont="1" applyAlignment="1">
      <alignment vertical="center"/>
    </xf>
    <xf numFmtId="1" fontId="37" fillId="0" borderId="4" xfId="0" applyNumberFormat="1" applyFont="1" applyBorder="1" applyAlignment="1">
      <alignment vertical="center"/>
    </xf>
    <xf numFmtId="1" fontId="36" fillId="0" borderId="4" xfId="0" applyNumberFormat="1" applyFont="1" applyBorder="1" applyAlignment="1">
      <alignment vertical="center"/>
    </xf>
    <xf numFmtId="1" fontId="36" fillId="0" borderId="0" xfId="0" applyNumberFormat="1" applyFont="1" applyAlignment="1">
      <alignment vertical="center"/>
    </xf>
    <xf numFmtId="165" fontId="37" fillId="0" borderId="37" xfId="7" applyNumberFormat="1" applyFont="1" applyBorder="1" applyAlignment="1">
      <alignment vertical="center"/>
    </xf>
    <xf numFmtId="1" fontId="37" fillId="0" borderId="30" xfId="0" applyNumberFormat="1" applyFont="1" applyBorder="1" applyAlignment="1">
      <alignment vertical="center"/>
    </xf>
    <xf numFmtId="0" fontId="0" fillId="15" borderId="0" xfId="0" applyFill="1" applyAlignment="1">
      <alignment horizontal="right" vertical="top"/>
    </xf>
    <xf numFmtId="0" fontId="43" fillId="16" borderId="0" xfId="0" applyFont="1" applyFill="1" applyAlignment="1">
      <alignment horizontal="right" vertical="top" wrapText="1"/>
    </xf>
    <xf numFmtId="0" fontId="1" fillId="0" borderId="0" xfId="0" applyFont="1" applyAlignment="1">
      <alignment vertical="center"/>
    </xf>
    <xf numFmtId="0" fontId="55" fillId="0" borderId="0" xfId="0" applyFont="1"/>
    <xf numFmtId="0" fontId="43" fillId="17" borderId="0" xfId="0" applyFont="1" applyFill="1" applyAlignment="1">
      <alignment horizontal="right" vertical="top" wrapText="1"/>
    </xf>
    <xf numFmtId="0" fontId="56" fillId="0" borderId="10" xfId="0" applyFont="1" applyBorder="1" applyAlignment="1">
      <alignment horizontal="left" vertical="top" wrapText="1"/>
    </xf>
    <xf numFmtId="166" fontId="1" fillId="0" borderId="10" xfId="7" applyNumberFormat="1" applyFont="1" applyBorder="1"/>
    <xf numFmtId="165" fontId="0" fillId="0" borderId="10" xfId="7" applyNumberFormat="1" applyFont="1" applyBorder="1"/>
    <xf numFmtId="0" fontId="57" fillId="0" borderId="0" xfId="0" applyFont="1" applyAlignment="1">
      <alignment vertical="center"/>
    </xf>
    <xf numFmtId="0" fontId="54" fillId="0" borderId="10" xfId="0" applyFont="1" applyBorder="1" applyAlignment="1">
      <alignment horizontal="left" vertical="top" wrapText="1"/>
    </xf>
    <xf numFmtId="165" fontId="1" fillId="0" borderId="10" xfId="7" applyNumberFormat="1" applyFont="1" applyBorder="1"/>
    <xf numFmtId="0" fontId="8" fillId="15" borderId="0" xfId="0" applyFont="1" applyFill="1" applyAlignment="1">
      <alignment horizontal="left" vertical="center"/>
    </xf>
    <xf numFmtId="0" fontId="53" fillId="15" borderId="10" xfId="0" applyFont="1" applyFill="1" applyBorder="1" applyAlignment="1">
      <alignment horizontal="right" vertical="center"/>
    </xf>
    <xf numFmtId="0" fontId="53" fillId="18" borderId="10" xfId="0" applyFont="1" applyFill="1" applyBorder="1" applyAlignment="1">
      <alignment horizontal="right" vertical="center"/>
    </xf>
    <xf numFmtId="0" fontId="58" fillId="18" borderId="10" xfId="0" applyFont="1" applyFill="1" applyBorder="1" applyAlignment="1">
      <alignment horizontal="right" vertical="center"/>
    </xf>
    <xf numFmtId="0" fontId="0" fillId="15" borderId="10" xfId="0" applyFill="1" applyBorder="1" applyAlignment="1">
      <alignment horizontal="left" vertical="center" wrapText="1"/>
    </xf>
    <xf numFmtId="165" fontId="0" fillId="15" borderId="10" xfId="7" applyNumberFormat="1" applyFont="1" applyFill="1" applyBorder="1" applyAlignment="1">
      <alignment horizontal="right" vertical="center" wrapText="1"/>
    </xf>
    <xf numFmtId="165" fontId="53" fillId="18" borderId="10" xfId="7" applyNumberFormat="1" applyFont="1" applyFill="1" applyBorder="1" applyAlignment="1">
      <alignment horizontal="right" vertical="center" wrapText="1"/>
    </xf>
    <xf numFmtId="0" fontId="59" fillId="15" borderId="10" xfId="0" applyFont="1" applyFill="1" applyBorder="1" applyAlignment="1">
      <alignment horizontal="left" vertical="center" wrapText="1"/>
    </xf>
    <xf numFmtId="0" fontId="53" fillId="17" borderId="10" xfId="0" applyFont="1" applyFill="1" applyBorder="1" applyAlignment="1">
      <alignment horizontal="left" vertical="center" wrapText="1"/>
    </xf>
    <xf numFmtId="165" fontId="53" fillId="17" borderId="10" xfId="7" applyNumberFormat="1" applyFont="1" applyFill="1" applyBorder="1" applyAlignment="1">
      <alignment horizontal="right" vertical="center" wrapText="1"/>
    </xf>
    <xf numFmtId="0" fontId="0" fillId="15" borderId="0" xfId="0" applyFill="1" applyAlignment="1">
      <alignment horizontal="left" vertical="top"/>
    </xf>
    <xf numFmtId="0" fontId="58" fillId="15" borderId="10" xfId="0" applyFont="1" applyFill="1" applyBorder="1" applyAlignment="1">
      <alignment horizontal="right" vertical="center"/>
    </xf>
    <xf numFmtId="0" fontId="1" fillId="15" borderId="10" xfId="0" applyFont="1" applyFill="1" applyBorder="1" applyAlignment="1">
      <alignment horizontal="left" vertical="center" wrapText="1"/>
    </xf>
    <xf numFmtId="165" fontId="1" fillId="15" borderId="10" xfId="7" applyNumberFormat="1" applyFont="1" applyFill="1" applyBorder="1" applyAlignment="1">
      <alignment horizontal="right" vertical="center" wrapText="1"/>
    </xf>
    <xf numFmtId="0" fontId="18" fillId="15" borderId="0" xfId="4" applyFill="1" applyAlignment="1">
      <alignment horizontal="left" vertical="center"/>
    </xf>
    <xf numFmtId="0" fontId="9" fillId="0" borderId="3" xfId="0" applyFont="1" applyBorder="1" applyAlignment="1">
      <alignment horizontal="right" vertical="center" wrapText="1"/>
    </xf>
    <xf numFmtId="0" fontId="36" fillId="0" borderId="0" xfId="0" applyFont="1" applyAlignment="1">
      <alignment horizontal="right" vertical="center" wrapText="1"/>
    </xf>
    <xf numFmtId="0" fontId="36" fillId="0" borderId="3" xfId="0" applyFont="1" applyBorder="1" applyAlignment="1">
      <alignment horizontal="right" vertical="center" wrapText="1"/>
    </xf>
    <xf numFmtId="0" fontId="36" fillId="0" borderId="2" xfId="0" applyFont="1" applyBorder="1" applyAlignment="1">
      <alignment vertical="center"/>
    </xf>
    <xf numFmtId="0" fontId="61" fillId="0" borderId="3" xfId="0" applyFont="1" applyBorder="1" applyAlignment="1">
      <alignment vertical="center"/>
    </xf>
    <xf numFmtId="0" fontId="36" fillId="0" borderId="3" xfId="0" applyFont="1" applyBorder="1" applyAlignment="1">
      <alignment vertical="center"/>
    </xf>
    <xf numFmtId="3" fontId="62" fillId="0" borderId="0" xfId="0" applyNumberFormat="1" applyFont="1" applyAlignment="1">
      <alignment vertical="center"/>
    </xf>
    <xf numFmtId="164" fontId="0" fillId="0" borderId="0" xfId="0" applyNumberFormat="1"/>
    <xf numFmtId="3" fontId="11" fillId="0" borderId="0" xfId="0" applyNumberFormat="1" applyFont="1" applyAlignment="1">
      <alignment vertical="center"/>
    </xf>
    <xf numFmtId="3" fontId="61" fillId="0" borderId="0" xfId="0" applyNumberFormat="1" applyFont="1" applyAlignment="1">
      <alignment vertical="center"/>
    </xf>
    <xf numFmtId="0" fontId="37" fillId="0" borderId="36" xfId="0" applyFont="1" applyBorder="1" applyAlignment="1">
      <alignment vertical="center"/>
    </xf>
    <xf numFmtId="3" fontId="11" fillId="0" borderId="30" xfId="0" applyNumberFormat="1" applyFont="1" applyBorder="1" applyAlignment="1">
      <alignment vertical="center"/>
    </xf>
    <xf numFmtId="3" fontId="61" fillId="0" borderId="32" xfId="0" applyNumberFormat="1" applyFont="1" applyBorder="1" applyAlignment="1">
      <alignment vertical="center"/>
    </xf>
    <xf numFmtId="49" fontId="36" fillId="0" borderId="2" xfId="0" applyNumberFormat="1" applyFont="1" applyBorder="1" applyAlignment="1">
      <alignment vertical="center"/>
    </xf>
    <xf numFmtId="49" fontId="37" fillId="0" borderId="4" xfId="0" applyNumberFormat="1" applyFont="1" applyBorder="1" applyAlignment="1">
      <alignment vertical="center"/>
    </xf>
    <xf numFmtId="164" fontId="37" fillId="0" borderId="0" xfId="0" applyNumberFormat="1" applyFont="1" applyAlignment="1">
      <alignment vertical="center"/>
    </xf>
    <xf numFmtId="49" fontId="11" fillId="0" borderId="4" xfId="0" applyNumberFormat="1" applyFont="1" applyBorder="1" applyAlignment="1">
      <alignment vertical="center"/>
    </xf>
    <xf numFmtId="164" fontId="11" fillId="0" borderId="0" xfId="0" applyNumberFormat="1" applyFont="1" applyAlignment="1">
      <alignment vertical="center"/>
    </xf>
    <xf numFmtId="49" fontId="36" fillId="0" borderId="4" xfId="0" applyNumberFormat="1" applyFont="1" applyBorder="1" applyAlignment="1">
      <alignment vertical="center"/>
    </xf>
    <xf numFmtId="164" fontId="36" fillId="0" borderId="0" xfId="0" applyNumberFormat="1" applyFont="1" applyAlignment="1">
      <alignment vertical="center"/>
    </xf>
    <xf numFmtId="49" fontId="36" fillId="0" borderId="31" xfId="0" applyNumberFormat="1" applyFont="1" applyBorder="1" applyAlignment="1">
      <alignment vertical="center"/>
    </xf>
    <xf numFmtId="164" fontId="36" fillId="0" borderId="32" xfId="0" applyNumberFormat="1" applyFont="1" applyBorder="1" applyAlignment="1">
      <alignment vertical="center"/>
    </xf>
    <xf numFmtId="0" fontId="14" fillId="0" borderId="0" xfId="0" applyFont="1" applyAlignment="1">
      <alignment vertical="center" wrapText="1"/>
    </xf>
    <xf numFmtId="0" fontId="9" fillId="0" borderId="3" xfId="0" applyFont="1" applyBorder="1" applyAlignment="1">
      <alignment horizontal="right" vertical="center" wrapText="1"/>
    </xf>
    <xf numFmtId="0" fontId="67" fillId="0" borderId="0" xfId="11"/>
    <xf numFmtId="0" fontId="69" fillId="0" borderId="44" xfId="12" applyFont="1" applyBorder="1" applyAlignment="1">
      <alignment horizontal="left" vertical="top" wrapText="1"/>
    </xf>
    <xf numFmtId="0" fontId="70" fillId="0" borderId="3" xfId="11" applyFont="1" applyBorder="1" applyAlignment="1">
      <alignment horizontal="right" vertical="center" wrapText="1"/>
    </xf>
    <xf numFmtId="0" fontId="71" fillId="0" borderId="45" xfId="12" applyFont="1" applyBorder="1" applyAlignment="1">
      <alignment horizontal="left" vertical="top" wrapText="1"/>
    </xf>
    <xf numFmtId="3" fontId="71" fillId="0" borderId="46" xfId="12" applyNumberFormat="1" applyFont="1" applyBorder="1" applyAlignment="1">
      <alignment horizontal="right" vertical="top" wrapText="1"/>
    </xf>
    <xf numFmtId="3" fontId="71" fillId="0" borderId="47" xfId="12" applyNumberFormat="1" applyFont="1" applyBorder="1" applyAlignment="1">
      <alignment horizontal="right" vertical="top" wrapText="1"/>
    </xf>
    <xf numFmtId="0" fontId="72" fillId="0" borderId="0" xfId="11" applyFont="1"/>
    <xf numFmtId="167" fontId="73" fillId="0" borderId="48" xfId="12" applyNumberFormat="1" applyFont="1" applyBorder="1" applyAlignment="1">
      <alignment horizontal="right" vertical="top" wrapText="1"/>
    </xf>
    <xf numFmtId="0" fontId="71" fillId="0" borderId="49" xfId="12" applyFont="1" applyBorder="1" applyAlignment="1">
      <alignment horizontal="left" vertical="top" wrapText="1"/>
    </xf>
    <xf numFmtId="3" fontId="71" fillId="0" borderId="48" xfId="12" applyNumberFormat="1" applyFont="1" applyBorder="1" applyAlignment="1">
      <alignment horizontal="right" vertical="top" wrapText="1"/>
    </xf>
    <xf numFmtId="3" fontId="71" fillId="0" borderId="50" xfId="12" applyNumberFormat="1" applyFont="1" applyBorder="1" applyAlignment="1">
      <alignment horizontal="right" vertical="top" wrapText="1"/>
    </xf>
    <xf numFmtId="0" fontId="70" fillId="0" borderId="49" xfId="12" applyFont="1" applyBorder="1" applyAlignment="1">
      <alignment horizontal="left" vertical="top" wrapText="1"/>
    </xf>
    <xf numFmtId="3" fontId="74" fillId="0" borderId="48" xfId="12" applyNumberFormat="1" applyFont="1" applyBorder="1" applyAlignment="1">
      <alignment horizontal="right" vertical="top" wrapText="1"/>
    </xf>
    <xf numFmtId="3" fontId="74" fillId="0" borderId="50" xfId="12" applyNumberFormat="1" applyFont="1" applyBorder="1" applyAlignment="1">
      <alignment horizontal="right" vertical="top" wrapText="1"/>
    </xf>
    <xf numFmtId="167" fontId="74" fillId="0" borderId="48" xfId="12" applyNumberFormat="1" applyFont="1" applyBorder="1" applyAlignment="1">
      <alignment horizontal="right" vertical="top" wrapText="1"/>
    </xf>
    <xf numFmtId="3" fontId="73" fillId="0" borderId="48" xfId="12" applyNumberFormat="1" applyFont="1" applyBorder="1" applyAlignment="1">
      <alignment horizontal="right" vertical="top" wrapText="1"/>
    </xf>
    <xf numFmtId="3" fontId="73" fillId="0" borderId="50" xfId="12" applyNumberFormat="1" applyFont="1" applyBorder="1" applyAlignment="1">
      <alignment horizontal="right" vertical="top" wrapText="1"/>
    </xf>
    <xf numFmtId="0" fontId="71" fillId="0" borderId="51" xfId="12" applyFont="1" applyBorder="1" applyAlignment="1">
      <alignment horizontal="left" vertical="top" wrapText="1"/>
    </xf>
    <xf numFmtId="3" fontId="73" fillId="0" borderId="52" xfId="12" applyNumberFormat="1" applyFont="1" applyBorder="1" applyAlignment="1">
      <alignment horizontal="right" vertical="top" wrapText="1"/>
    </xf>
    <xf numFmtId="3" fontId="73" fillId="0" borderId="53" xfId="12" applyNumberFormat="1" applyFont="1" applyBorder="1" applyAlignment="1">
      <alignment horizontal="right" vertical="top" wrapText="1"/>
    </xf>
    <xf numFmtId="0" fontId="70" fillId="0" borderId="54" xfId="12" applyFont="1" applyBorder="1" applyAlignment="1">
      <alignment horizontal="left" vertical="top" wrapText="1"/>
    </xf>
    <xf numFmtId="3" fontId="74" fillId="0" borderId="55" xfId="12" applyNumberFormat="1" applyFont="1" applyBorder="1" applyAlignment="1">
      <alignment horizontal="right" vertical="top" wrapText="1"/>
    </xf>
    <xf numFmtId="167" fontId="74" fillId="0" borderId="55" xfId="12" applyNumberFormat="1" applyFont="1" applyBorder="1" applyAlignment="1">
      <alignment horizontal="right" vertical="top" wrapText="1"/>
    </xf>
    <xf numFmtId="3" fontId="67" fillId="0" borderId="0" xfId="11" applyNumberFormat="1" applyAlignment="1">
      <alignment horizontal="left" vertical="top" wrapText="1"/>
    </xf>
    <xf numFmtId="168" fontId="75" fillId="0" borderId="0" xfId="11" applyNumberFormat="1" applyFont="1" applyAlignment="1">
      <alignment horizontal="left" vertical="top" wrapText="1"/>
    </xf>
    <xf numFmtId="3" fontId="37" fillId="0" borderId="4" xfId="0" applyNumberFormat="1" applyFont="1" applyBorder="1"/>
    <xf numFmtId="169" fontId="37" fillId="0" borderId="0" xfId="0" applyNumberFormat="1" applyFont="1" applyAlignment="1">
      <alignment horizontal="right" vertical="center"/>
    </xf>
    <xf numFmtId="3" fontId="36" fillId="0" borderId="4" xfId="0" applyNumberFormat="1" applyFont="1" applyBorder="1"/>
    <xf numFmtId="169" fontId="36" fillId="0" borderId="30" xfId="0" applyNumberFormat="1" applyFont="1" applyBorder="1" applyAlignment="1">
      <alignment horizontal="right" vertical="center"/>
    </xf>
    <xf numFmtId="0" fontId="36" fillId="0" borderId="54" xfId="0" applyFont="1" applyBorder="1" applyAlignment="1">
      <alignment vertical="center"/>
    </xf>
    <xf numFmtId="3" fontId="36" fillId="0" borderId="54" xfId="0" applyNumberFormat="1" applyFont="1" applyBorder="1" applyAlignment="1">
      <alignment vertical="center"/>
    </xf>
    <xf numFmtId="169" fontId="36" fillId="0" borderId="0" xfId="0" applyNumberFormat="1" applyFont="1" applyAlignment="1">
      <alignment horizontal="right" vertical="center"/>
    </xf>
    <xf numFmtId="0" fontId="66" fillId="0" borderId="0" xfId="0" applyFont="1" applyAlignment="1">
      <alignment vertical="center" wrapText="1"/>
    </xf>
    <xf numFmtId="0" fontId="36" fillId="0" borderId="0" xfId="0" applyFont="1" applyAlignment="1">
      <alignment horizontal="right" vertical="center"/>
    </xf>
    <xf numFmtId="166" fontId="0" fillId="0" borderId="0" xfId="0" applyNumberFormat="1" applyAlignment="1">
      <alignment horizontal="right"/>
    </xf>
    <xf numFmtId="43" fontId="0" fillId="0" borderId="0" xfId="0" applyNumberFormat="1"/>
    <xf numFmtId="166" fontId="1" fillId="0" borderId="0" xfId="0" applyNumberFormat="1" applyFont="1" applyAlignment="1">
      <alignment horizontal="right"/>
    </xf>
    <xf numFmtId="43" fontId="1" fillId="0" borderId="0" xfId="0" applyNumberFormat="1" applyFont="1"/>
    <xf numFmtId="0" fontId="51" fillId="0" borderId="0" xfId="0" applyFont="1" applyAlignment="1">
      <alignment horizontal="center" wrapText="1"/>
    </xf>
    <xf numFmtId="1" fontId="11" fillId="0" borderId="0" xfId="0" applyNumberFormat="1" applyFont="1" applyAlignment="1">
      <alignment vertical="center"/>
    </xf>
    <xf numFmtId="3" fontId="37" fillId="0" borderId="37" xfId="0" applyNumberFormat="1" applyFont="1" applyBorder="1" applyAlignment="1">
      <alignment vertical="center"/>
    </xf>
    <xf numFmtId="1" fontId="11" fillId="0" borderId="30" xfId="0" applyNumberFormat="1" applyFont="1" applyBorder="1" applyAlignment="1">
      <alignment vertical="center"/>
    </xf>
    <xf numFmtId="3" fontId="36" fillId="0" borderId="55" xfId="0" applyNumberFormat="1" applyFont="1" applyBorder="1" applyAlignment="1">
      <alignment vertical="center"/>
    </xf>
    <xf numFmtId="1" fontId="36" fillId="0" borderId="54" xfId="0" applyNumberFormat="1" applyFont="1" applyBorder="1" applyAlignment="1">
      <alignment vertical="center"/>
    </xf>
    <xf numFmtId="165" fontId="9" fillId="0" borderId="0" xfId="7" applyNumberFormat="1" applyFont="1" applyBorder="1" applyAlignment="1">
      <alignment vertical="center"/>
    </xf>
    <xf numFmtId="0" fontId="80" fillId="0" borderId="0" xfId="0" applyFont="1"/>
    <xf numFmtId="0" fontId="81" fillId="0" borderId="0" xfId="0" applyFont="1" applyAlignment="1">
      <alignment vertical="center"/>
    </xf>
    <xf numFmtId="0" fontId="82" fillId="0" borderId="0" xfId="0" applyFont="1" applyAlignment="1">
      <alignment vertical="center"/>
    </xf>
    <xf numFmtId="41" fontId="80" fillId="0" borderId="0" xfId="10" applyFont="1" applyBorder="1"/>
    <xf numFmtId="165" fontId="80" fillId="0" borderId="0" xfId="7" applyNumberFormat="1" applyFont="1" applyBorder="1"/>
    <xf numFmtId="0" fontId="79" fillId="0" borderId="0" xfId="0" applyFont="1" applyFill="1" applyAlignment="1">
      <alignment wrapText="1"/>
    </xf>
    <xf numFmtId="0" fontId="51" fillId="0" borderId="0" xfId="0" applyFont="1" applyFill="1" applyAlignment="1">
      <alignment vertical="center" wrapText="1"/>
    </xf>
    <xf numFmtId="0" fontId="52" fillId="0" borderId="0" xfId="0" applyFont="1" applyFill="1"/>
    <xf numFmtId="0" fontId="78" fillId="0" borderId="0" xfId="0" applyFont="1" applyAlignment="1"/>
    <xf numFmtId="1" fontId="9" fillId="0" borderId="0" xfId="0" applyNumberFormat="1" applyFont="1" applyAlignment="1">
      <alignment vertical="center"/>
    </xf>
    <xf numFmtId="0" fontId="43" fillId="20" borderId="0" xfId="0" applyFont="1" applyFill="1" applyAlignment="1">
      <alignment horizontal="right" vertical="top" wrapText="1"/>
    </xf>
    <xf numFmtId="0" fontId="8" fillId="0" borderId="0" xfId="0" applyFont="1" applyAlignment="1">
      <alignment horizontal="left" vertical="center"/>
    </xf>
    <xf numFmtId="0" fontId="0" fillId="0" borderId="0" xfId="0" applyFill="1"/>
    <xf numFmtId="0" fontId="0" fillId="0" borderId="0" xfId="0" applyFill="1" applyAlignment="1">
      <alignment horizontal="right" vertical="top"/>
    </xf>
    <xf numFmtId="0" fontId="1" fillId="0" borderId="0" xfId="0" applyFont="1" applyFill="1" applyAlignment="1">
      <alignment horizontal="right" vertical="top"/>
    </xf>
    <xf numFmtId="0" fontId="53" fillId="0" borderId="0" xfId="0" applyFont="1" applyFill="1" applyAlignment="1">
      <alignment horizontal="right" vertical="top"/>
    </xf>
    <xf numFmtId="0" fontId="22" fillId="0" borderId="0" xfId="13"/>
    <xf numFmtId="0" fontId="85" fillId="0" borderId="0" xfId="14" applyBorder="1" applyAlignment="1">
      <alignment vertical="top" wrapText="1"/>
    </xf>
    <xf numFmtId="0" fontId="22" fillId="0" borderId="0" xfId="13" applyAlignment="1">
      <alignment vertical="top" wrapText="1"/>
    </xf>
    <xf numFmtId="0" fontId="83" fillId="0" borderId="0" xfId="13" applyFont="1" applyAlignment="1">
      <alignment vertical="top" wrapText="1"/>
    </xf>
    <xf numFmtId="0" fontId="30" fillId="0" borderId="0" xfId="13" applyFont="1" applyAlignment="1">
      <alignment wrapText="1"/>
    </xf>
    <xf numFmtId="0" fontId="23" fillId="0" borderId="0" xfId="13" applyFont="1" applyAlignment="1">
      <alignment vertical="top"/>
    </xf>
    <xf numFmtId="0" fontId="23" fillId="0" borderId="0" xfId="13" applyFont="1" applyAlignment="1">
      <alignment horizontal="center"/>
    </xf>
    <xf numFmtId="0" fontId="86" fillId="0" borderId="0" xfId="13" applyFont="1" applyAlignment="1">
      <alignment horizontal="center"/>
    </xf>
    <xf numFmtId="0" fontId="87" fillId="0" borderId="33" xfId="13" applyFont="1" applyBorder="1"/>
    <xf numFmtId="0" fontId="22" fillId="0" borderId="32" xfId="13" applyBorder="1"/>
    <xf numFmtId="0" fontId="23" fillId="21" borderId="0" xfId="13" applyFont="1" applyFill="1" applyAlignment="1">
      <alignment horizontal="center"/>
    </xf>
    <xf numFmtId="0" fontId="23" fillId="0" borderId="34" xfId="13" applyFont="1" applyBorder="1" applyAlignment="1">
      <alignment vertical="top"/>
    </xf>
    <xf numFmtId="0" fontId="23" fillId="0" borderId="4" xfId="13" applyFont="1" applyBorder="1" applyAlignment="1">
      <alignment horizontal="center"/>
    </xf>
    <xf numFmtId="3" fontId="22" fillId="0" borderId="0" xfId="13" applyNumberFormat="1" applyAlignment="1">
      <alignment horizontal="right"/>
    </xf>
    <xf numFmtId="3" fontId="22" fillId="0" borderId="0" xfId="13" applyNumberFormat="1"/>
    <xf numFmtId="0" fontId="22" fillId="0" borderId="34" xfId="13" applyBorder="1"/>
    <xf numFmtId="3" fontId="22" fillId="0" borderId="4" xfId="13" applyNumberFormat="1" applyBorder="1"/>
    <xf numFmtId="0" fontId="23" fillId="0" borderId="0" xfId="13" applyFont="1"/>
    <xf numFmtId="3" fontId="23" fillId="0" borderId="0" xfId="13" applyNumberFormat="1" applyFont="1"/>
    <xf numFmtId="0" fontId="23" fillId="0" borderId="37" xfId="13" applyFont="1" applyBorder="1"/>
    <xf numFmtId="3" fontId="23" fillId="0" borderId="30" xfId="13" applyNumberFormat="1" applyFont="1" applyBorder="1"/>
    <xf numFmtId="3" fontId="23" fillId="0" borderId="36" xfId="13" applyNumberFormat="1" applyFont="1" applyBorder="1"/>
    <xf numFmtId="0" fontId="88" fillId="0" borderId="0" xfId="13" applyFont="1"/>
    <xf numFmtId="0" fontId="7" fillId="0" borderId="0" xfId="13" applyFont="1"/>
    <xf numFmtId="0" fontId="89" fillId="0" borderId="0" xfId="13" applyFont="1" applyAlignment="1">
      <alignment horizontal="left" vertical="center"/>
    </xf>
    <xf numFmtId="0" fontId="91" fillId="0" borderId="0" xfId="13" applyFont="1" applyAlignment="1">
      <alignment horizontal="left" vertical="center"/>
    </xf>
    <xf numFmtId="0" fontId="30" fillId="0" borderId="0" xfId="13" applyFont="1"/>
    <xf numFmtId="0" fontId="7" fillId="0" borderId="0" xfId="13" applyFont="1" applyAlignment="1">
      <alignment vertical="top"/>
    </xf>
    <xf numFmtId="0" fontId="13" fillId="0" borderId="0" xfId="13" applyFont="1"/>
    <xf numFmtId="0" fontId="7" fillId="0" borderId="0" xfId="13" applyFont="1" applyAlignment="1">
      <alignment horizontal="right"/>
    </xf>
    <xf numFmtId="0" fontId="12" fillId="0" borderId="0" xfId="13" applyFont="1"/>
    <xf numFmtId="167" fontId="13" fillId="0" borderId="0" xfId="13" applyNumberFormat="1" applyFont="1" applyAlignment="1">
      <alignment horizontal="right"/>
    </xf>
    <xf numFmtId="167" fontId="7" fillId="0" borderId="0" xfId="13" applyNumberFormat="1" applyFont="1" applyAlignment="1">
      <alignment horizontal="right"/>
    </xf>
    <xf numFmtId="0" fontId="92" fillId="0" borderId="0" xfId="13" applyFont="1" applyAlignment="1">
      <alignment vertical="center"/>
    </xf>
    <xf numFmtId="0" fontId="63" fillId="22" borderId="56" xfId="13" applyFont="1" applyFill="1" applyBorder="1" applyAlignment="1">
      <alignment horizontal="left" vertical="top" wrapText="1"/>
    </xf>
    <xf numFmtId="164" fontId="64" fillId="22" borderId="56" xfId="13" applyNumberFormat="1" applyFont="1" applyFill="1" applyBorder="1" applyAlignment="1">
      <alignment horizontal="center" vertical="top" shrinkToFit="1"/>
    </xf>
    <xf numFmtId="164" fontId="64" fillId="22" borderId="56" xfId="13" applyNumberFormat="1" applyFont="1" applyFill="1" applyBorder="1" applyAlignment="1">
      <alignment horizontal="right" vertical="top" indent="3" shrinkToFit="1"/>
    </xf>
    <xf numFmtId="164" fontId="64" fillId="22" borderId="57" xfId="13" applyNumberFormat="1" applyFont="1" applyFill="1" applyBorder="1" applyAlignment="1">
      <alignment horizontal="right" vertical="top" indent="1" shrinkToFit="1"/>
    </xf>
    <xf numFmtId="0" fontId="63" fillId="22" borderId="42" xfId="13" applyFont="1" applyFill="1" applyBorder="1" applyAlignment="1">
      <alignment horizontal="left" vertical="top" wrapText="1"/>
    </xf>
    <xf numFmtId="164" fontId="64" fillId="22" borderId="42" xfId="13" applyNumberFormat="1" applyFont="1" applyFill="1" applyBorder="1" applyAlignment="1">
      <alignment horizontal="center" vertical="top" shrinkToFit="1"/>
    </xf>
    <xf numFmtId="164" fontId="64" fillId="22" borderId="42" xfId="13" applyNumberFormat="1" applyFont="1" applyFill="1" applyBorder="1" applyAlignment="1">
      <alignment horizontal="right" vertical="top" indent="3" shrinkToFit="1"/>
    </xf>
    <xf numFmtId="164" fontId="64" fillId="22" borderId="43" xfId="13" applyNumberFormat="1" applyFont="1" applyFill="1" applyBorder="1" applyAlignment="1">
      <alignment horizontal="right" vertical="top" indent="1" shrinkToFit="1"/>
    </xf>
    <xf numFmtId="0" fontId="58" fillId="22" borderId="42" xfId="13" applyFont="1" applyFill="1" applyBorder="1" applyAlignment="1">
      <alignment horizontal="left" vertical="top" wrapText="1"/>
    </xf>
    <xf numFmtId="164" fontId="65" fillId="22" borderId="42" xfId="13" applyNumberFormat="1" applyFont="1" applyFill="1" applyBorder="1" applyAlignment="1">
      <alignment horizontal="center" vertical="top" shrinkToFit="1"/>
    </xf>
    <xf numFmtId="164" fontId="65" fillId="22" borderId="42" xfId="13" applyNumberFormat="1" applyFont="1" applyFill="1" applyBorder="1" applyAlignment="1">
      <alignment horizontal="right" vertical="top" indent="3" shrinkToFit="1"/>
    </xf>
    <xf numFmtId="164" fontId="65" fillId="22" borderId="43" xfId="13" applyNumberFormat="1" applyFont="1" applyFill="1" applyBorder="1" applyAlignment="1">
      <alignment horizontal="right" vertical="top" indent="1" shrinkToFit="1"/>
    </xf>
    <xf numFmtId="164" fontId="22" fillId="0" borderId="0" xfId="13" applyNumberFormat="1"/>
    <xf numFmtId="164" fontId="93" fillId="22" borderId="43" xfId="13" applyNumberFormat="1" applyFont="1" applyFill="1" applyBorder="1" applyAlignment="1">
      <alignment horizontal="right" vertical="top" indent="1" shrinkToFit="1"/>
    </xf>
    <xf numFmtId="0" fontId="84" fillId="0" borderId="0" xfId="13" applyFont="1" applyAlignment="1">
      <alignment vertical="top"/>
    </xf>
    <xf numFmtId="0" fontId="22" fillId="0" borderId="0" xfId="13" applyAlignment="1">
      <alignment vertical="top"/>
    </xf>
    <xf numFmtId="3" fontId="94" fillId="0" borderId="0" xfId="15" applyNumberFormat="1" applyFont="1" applyAlignment="1">
      <alignment vertical="top"/>
    </xf>
    <xf numFmtId="3" fontId="23" fillId="0" borderId="0" xfId="15" applyNumberFormat="1" applyFont="1" applyAlignment="1">
      <alignment vertical="top"/>
    </xf>
    <xf numFmtId="3" fontId="95" fillId="0" borderId="0" xfId="15" applyNumberFormat="1" applyFont="1" applyAlignment="1">
      <alignment vertical="top"/>
    </xf>
    <xf numFmtId="0" fontId="22" fillId="0" borderId="0" xfId="15"/>
    <xf numFmtId="0" fontId="23" fillId="0" borderId="10" xfId="15" applyFont="1" applyBorder="1" applyAlignment="1">
      <alignment horizontal="center" vertical="top"/>
    </xf>
    <xf numFmtId="0" fontId="23" fillId="0" borderId="10" xfId="15" applyFont="1" applyBorder="1" applyAlignment="1">
      <alignment horizontal="center"/>
    </xf>
    <xf numFmtId="0" fontId="23" fillId="0" borderId="10" xfId="15" applyFont="1" applyBorder="1" applyAlignment="1">
      <alignment vertical="top"/>
    </xf>
    <xf numFmtId="165" fontId="98" fillId="15" borderId="0" xfId="19" applyNumberFormat="1" applyFont="1" applyFill="1" applyBorder="1" applyAlignment="1">
      <alignment horizontal="right" vertical="center" wrapText="1"/>
    </xf>
    <xf numFmtId="0" fontId="99" fillId="0" borderId="30" xfId="15" applyFont="1" applyBorder="1" applyAlignment="1">
      <alignment vertical="top" wrapText="1"/>
    </xf>
    <xf numFmtId="0" fontId="84" fillId="0" borderId="0" xfId="15" applyFont="1" applyAlignment="1">
      <alignment vertical="top" wrapText="1"/>
    </xf>
    <xf numFmtId="0" fontId="23" fillId="0" borderId="34" xfId="15" applyFont="1" applyBorder="1" applyAlignment="1">
      <alignment horizontal="center" vertical="top"/>
    </xf>
    <xf numFmtId="0" fontId="22" fillId="11" borderId="10" xfId="15" applyFill="1" applyBorder="1" applyAlignment="1">
      <alignment vertical="top"/>
    </xf>
    <xf numFmtId="3" fontId="101" fillId="8" borderId="10" xfId="20" applyNumberFormat="1" applyFont="1" applyFill="1" applyBorder="1" applyAlignment="1">
      <alignment vertical="top"/>
    </xf>
    <xf numFmtId="3" fontId="22" fillId="8" borderId="10" xfId="15" applyNumberFormat="1" applyFill="1" applyBorder="1"/>
    <xf numFmtId="3" fontId="101" fillId="8" borderId="10" xfId="15" applyNumberFormat="1" applyFont="1" applyFill="1" applyBorder="1" applyAlignment="1">
      <alignment vertical="top"/>
    </xf>
    <xf numFmtId="3" fontId="22" fillId="8" borderId="10" xfId="15" applyNumberFormat="1" applyFill="1" applyBorder="1" applyAlignment="1">
      <alignment horizontal="right"/>
    </xf>
    <xf numFmtId="3" fontId="22" fillId="0" borderId="10" xfId="15" applyNumberFormat="1" applyBorder="1"/>
    <xf numFmtId="0" fontId="22" fillId="25" borderId="10" xfId="15" applyFill="1" applyBorder="1" applyAlignment="1">
      <alignment vertical="top"/>
    </xf>
    <xf numFmtId="3" fontId="101" fillId="8" borderId="10" xfId="15" applyNumberFormat="1" applyFont="1" applyFill="1" applyBorder="1" applyAlignment="1">
      <alignment horizontal="right" vertical="top"/>
    </xf>
    <xf numFmtId="3" fontId="101" fillId="8" borderId="10" xfId="20" applyNumberFormat="1" applyFont="1" applyFill="1" applyBorder="1" applyAlignment="1">
      <alignment horizontal="right" vertical="top"/>
    </xf>
    <xf numFmtId="165" fontId="0" fillId="8" borderId="0" xfId="0" applyNumberFormat="1" applyFill="1"/>
    <xf numFmtId="0" fontId="95" fillId="25" borderId="10" xfId="15" applyFont="1" applyFill="1" applyBorder="1" applyAlignment="1">
      <alignment vertical="top"/>
    </xf>
    <xf numFmtId="3" fontId="104" fillId="24" borderId="10" xfId="15" applyNumberFormat="1" applyFont="1" applyFill="1" applyBorder="1" applyAlignment="1">
      <alignment horizontal="right" vertical="top"/>
    </xf>
    <xf numFmtId="3" fontId="104" fillId="23" borderId="10" xfId="15" applyNumberFormat="1" applyFont="1" applyFill="1" applyBorder="1" applyAlignment="1">
      <alignment horizontal="right" vertical="top"/>
    </xf>
    <xf numFmtId="3" fontId="23" fillId="0" borderId="10" xfId="15" applyNumberFormat="1" applyFont="1" applyBorder="1" applyAlignment="1">
      <alignment vertical="top"/>
    </xf>
    <xf numFmtId="0" fontId="66" fillId="0" borderId="0" xfId="0" applyFont="1"/>
    <xf numFmtId="0" fontId="22" fillId="0" borderId="0" xfId="0" applyFont="1"/>
    <xf numFmtId="0" fontId="102" fillId="0" borderId="0" xfId="0" applyFont="1"/>
    <xf numFmtId="0" fontId="84" fillId="0" borderId="0" xfId="0" applyFont="1" applyAlignment="1">
      <alignment vertical="top" wrapText="1"/>
    </xf>
    <xf numFmtId="0" fontId="7" fillId="0" borderId="0" xfId="0" applyFont="1" applyAlignment="1">
      <alignment vertical="top"/>
    </xf>
    <xf numFmtId="0" fontId="9" fillId="0" borderId="2" xfId="0" applyFont="1" applyBorder="1" applyAlignment="1">
      <alignment vertical="center"/>
    </xf>
    <xf numFmtId="0" fontId="9" fillId="0" borderId="3" xfId="0" applyFont="1" applyBorder="1" applyAlignment="1">
      <alignment horizontal="right" vertical="center"/>
    </xf>
    <xf numFmtId="0" fontId="27" fillId="0" borderId="0" xfId="0" applyFont="1" applyAlignment="1">
      <alignment horizontal="right" vertical="center"/>
    </xf>
    <xf numFmtId="0" fontId="11" fillId="0" borderId="4" xfId="0" applyFont="1" applyBorder="1" applyAlignment="1">
      <alignment vertical="center"/>
    </xf>
    <xf numFmtId="167" fontId="11" fillId="0" borderId="0" xfId="0" applyNumberFormat="1" applyFont="1" applyAlignment="1">
      <alignment vertical="center"/>
    </xf>
    <xf numFmtId="164" fontId="32" fillId="0" borderId="0" xfId="0" applyNumberFormat="1" applyFont="1"/>
    <xf numFmtId="167" fontId="9" fillId="0" borderId="0" xfId="0" applyNumberFormat="1" applyFont="1" applyAlignment="1">
      <alignment vertical="center"/>
    </xf>
    <xf numFmtId="167" fontId="11" fillId="0" borderId="30" xfId="0" applyNumberFormat="1" applyFont="1" applyBorder="1" applyAlignment="1">
      <alignment vertical="center"/>
    </xf>
    <xf numFmtId="167" fontId="9" fillId="0" borderId="32" xfId="0" applyNumberFormat="1" applyFont="1" applyBorder="1" applyAlignment="1">
      <alignment vertical="center"/>
    </xf>
    <xf numFmtId="0" fontId="22" fillId="0" borderId="0" xfId="0" applyFont="1" applyAlignment="1">
      <alignment vertical="top"/>
    </xf>
    <xf numFmtId="0" fontId="9" fillId="0" borderId="0" xfId="0" applyFont="1" applyAlignment="1">
      <alignment vertical="top"/>
    </xf>
    <xf numFmtId="0" fontId="11" fillId="0" borderId="0" xfId="0" applyFont="1" applyAlignment="1">
      <alignment vertical="top"/>
    </xf>
    <xf numFmtId="0" fontId="105" fillId="0" borderId="0" xfId="0" applyFont="1" applyAlignment="1">
      <alignment vertical="top"/>
    </xf>
    <xf numFmtId="164" fontId="9" fillId="0" borderId="2" xfId="0" applyNumberFormat="1" applyFont="1" applyBorder="1" applyAlignment="1">
      <alignment vertical="center"/>
    </xf>
    <xf numFmtId="1" fontId="9" fillId="0" borderId="3" xfId="0" applyNumberFormat="1" applyFont="1" applyBorder="1" applyAlignment="1">
      <alignment horizontal="right" vertical="center"/>
    </xf>
    <xf numFmtId="1" fontId="9" fillId="0" borderId="0" xfId="0" applyNumberFormat="1" applyFont="1" applyAlignment="1">
      <alignment horizontal="right" vertical="center"/>
    </xf>
    <xf numFmtId="164" fontId="11" fillId="0" borderId="4" xfId="0" applyNumberFormat="1" applyFont="1" applyBorder="1" applyAlignment="1">
      <alignment vertical="center"/>
    </xf>
    <xf numFmtId="167" fontId="11" fillId="0" borderId="0" xfId="0" applyNumberFormat="1" applyFont="1" applyAlignment="1">
      <alignment horizontal="right" vertical="center"/>
    </xf>
    <xf numFmtId="167" fontId="0" fillId="0" borderId="0" xfId="0" applyNumberFormat="1"/>
    <xf numFmtId="164" fontId="9" fillId="0" borderId="4" xfId="0" applyNumberFormat="1" applyFont="1" applyBorder="1" applyAlignment="1">
      <alignment vertical="center"/>
    </xf>
    <xf numFmtId="167" fontId="9" fillId="0" borderId="0" xfId="0" applyNumberFormat="1" applyFont="1" applyAlignment="1">
      <alignment horizontal="right" vertical="center"/>
    </xf>
    <xf numFmtId="167" fontId="11" fillId="0" borderId="30" xfId="0" applyNumberFormat="1" applyFont="1" applyBorder="1" applyAlignment="1">
      <alignment horizontal="right" vertical="center"/>
    </xf>
    <xf numFmtId="164" fontId="9" fillId="0" borderId="31" xfId="0" applyNumberFormat="1" applyFont="1" applyBorder="1" applyAlignment="1">
      <alignment vertical="center"/>
    </xf>
    <xf numFmtId="167" fontId="9" fillId="0" borderId="32" xfId="0" applyNumberFormat="1" applyFont="1" applyBorder="1" applyAlignment="1">
      <alignment horizontal="right" vertical="center"/>
    </xf>
    <xf numFmtId="167" fontId="22" fillId="0" borderId="0" xfId="0" applyNumberFormat="1" applyFont="1" applyAlignment="1">
      <alignment vertical="top"/>
    </xf>
    <xf numFmtId="0" fontId="84" fillId="0" borderId="0" xfId="0" applyFont="1" applyAlignment="1">
      <alignment vertical="top"/>
    </xf>
    <xf numFmtId="3" fontId="22" fillId="8" borderId="10" xfId="15" applyNumberFormat="1" applyFont="1" applyFill="1" applyBorder="1"/>
    <xf numFmtId="3" fontId="14" fillId="0" borderId="0" xfId="0" applyNumberFormat="1" applyFont="1"/>
    <xf numFmtId="3" fontId="103" fillId="23" borderId="10" xfId="15" applyNumberFormat="1" applyFont="1" applyFill="1" applyBorder="1" applyAlignment="1">
      <alignment horizontal="right" vertical="top"/>
    </xf>
    <xf numFmtId="0" fontId="18" fillId="0" borderId="0" xfId="4" applyAlignment="1">
      <alignment vertical="top"/>
    </xf>
    <xf numFmtId="0" fontId="43" fillId="0" borderId="0" xfId="8" applyAlignment="1">
      <alignment horizontal="left" vertical="top"/>
    </xf>
    <xf numFmtId="0" fontId="11" fillId="0" borderId="4" xfId="0" applyFont="1" applyBorder="1" applyAlignment="1">
      <alignment vertical="center" wrapText="1"/>
    </xf>
    <xf numFmtId="165" fontId="37" fillId="0" borderId="0" xfId="7" applyNumberFormat="1" applyFont="1" applyFill="1" applyBorder="1" applyAlignment="1">
      <alignment horizontal="right" vertical="center"/>
    </xf>
    <xf numFmtId="0" fontId="9" fillId="0" borderId="54" xfId="0" applyFont="1" applyBorder="1" applyAlignment="1">
      <alignment vertical="center" wrapText="1"/>
    </xf>
    <xf numFmtId="165" fontId="36" fillId="0" borderId="55" xfId="7" applyNumberFormat="1" applyFont="1" applyFill="1" applyBorder="1" applyAlignment="1">
      <alignment horizontal="right" vertical="center"/>
    </xf>
    <xf numFmtId="0" fontId="63" fillId="0" borderId="0" xfId="8" applyFont="1" applyAlignment="1">
      <alignment horizontal="left" vertical="top"/>
    </xf>
    <xf numFmtId="0" fontId="11" fillId="0" borderId="0" xfId="0" applyFont="1" applyAlignment="1">
      <alignment horizontal="right" vertical="center"/>
    </xf>
    <xf numFmtId="3" fontId="9" fillId="0" borderId="55" xfId="0" applyNumberFormat="1" applyFont="1" applyBorder="1" applyAlignment="1">
      <alignment horizontal="right" vertical="center"/>
    </xf>
    <xf numFmtId="0" fontId="9" fillId="0" borderId="55" xfId="0" applyFont="1" applyBorder="1" applyAlignment="1">
      <alignment horizontal="right" vertical="center"/>
    </xf>
    <xf numFmtId="3" fontId="63" fillId="0" borderId="0" xfId="8" applyNumberFormat="1" applyFont="1" applyAlignment="1">
      <alignment horizontal="left" vertical="top"/>
    </xf>
    <xf numFmtId="0" fontId="106" fillId="0" borderId="0" xfId="0" applyFont="1"/>
    <xf numFmtId="0" fontId="11" fillId="0" borderId="4" xfId="0" applyFont="1" applyBorder="1"/>
    <xf numFmtId="0" fontId="107" fillId="0" borderId="0" xfId="0" applyFont="1" applyAlignment="1">
      <alignment vertical="center" wrapText="1"/>
    </xf>
    <xf numFmtId="3" fontId="107" fillId="0" borderId="0" xfId="0" applyNumberFormat="1" applyFont="1" applyAlignment="1">
      <alignment horizontal="right" vertical="center"/>
    </xf>
    <xf numFmtId="3" fontId="107" fillId="0" borderId="0" xfId="0" applyNumberFormat="1" applyFont="1" applyAlignment="1">
      <alignment vertical="center"/>
    </xf>
    <xf numFmtId="3" fontId="107" fillId="0" borderId="0" xfId="0" applyNumberFormat="1" applyFont="1" applyAlignment="1">
      <alignment horizontal="right" vertical="center" wrapText="1"/>
    </xf>
    <xf numFmtId="0" fontId="106" fillId="0" borderId="0" xfId="0" applyFont="1" applyBorder="1" applyAlignment="1">
      <alignment vertical="center" wrapText="1"/>
    </xf>
    <xf numFmtId="3" fontId="106" fillId="0" borderId="0" xfId="0" applyNumberFormat="1" applyFont="1" applyBorder="1" applyAlignment="1">
      <alignment horizontal="right" vertical="center"/>
    </xf>
    <xf numFmtId="0" fontId="106" fillId="0" borderId="0" xfId="0" applyFont="1" applyBorder="1"/>
    <xf numFmtId="3" fontId="106" fillId="0" borderId="0" xfId="0" applyNumberFormat="1" applyFont="1" applyBorder="1" applyAlignment="1">
      <alignment vertical="center"/>
    </xf>
    <xf numFmtId="3" fontId="106" fillId="0" borderId="0" xfId="0" applyNumberFormat="1" applyFont="1" applyBorder="1" applyAlignment="1">
      <alignment horizontal="right" vertical="center" wrapText="1"/>
    </xf>
    <xf numFmtId="165" fontId="11" fillId="0" borderId="0" xfId="7" applyNumberFormat="1" applyFont="1" applyFill="1" applyBorder="1" applyAlignment="1">
      <alignment horizontal="right" vertical="center"/>
    </xf>
    <xf numFmtId="0" fontId="15" fillId="0" borderId="0" xfId="0" applyFont="1"/>
    <xf numFmtId="0" fontId="9" fillId="26" borderId="58" xfId="0" applyFont="1" applyFill="1" applyBorder="1" applyAlignment="1">
      <alignment vertical="top"/>
    </xf>
    <xf numFmtId="0" fontId="9" fillId="17" borderId="10" xfId="0" applyFont="1" applyFill="1" applyBorder="1" applyAlignment="1">
      <alignment horizontal="center"/>
    </xf>
    <xf numFmtId="0" fontId="9" fillId="27" borderId="10" xfId="0" applyFont="1" applyFill="1" applyBorder="1" applyAlignment="1">
      <alignment horizontal="center"/>
    </xf>
    <xf numFmtId="0" fontId="9" fillId="18" borderId="10" xfId="0" applyFont="1" applyFill="1" applyBorder="1" applyAlignment="1">
      <alignment horizontal="center"/>
    </xf>
    <xf numFmtId="0" fontId="9" fillId="0" borderId="10" xfId="0" applyFont="1" applyBorder="1" applyAlignment="1">
      <alignment vertical="top"/>
    </xf>
    <xf numFmtId="0" fontId="11" fillId="26" borderId="10" xfId="0" applyFont="1" applyFill="1" applyBorder="1" applyAlignment="1">
      <alignment horizontal="left"/>
    </xf>
    <xf numFmtId="3" fontId="11" fillId="26" borderId="10" xfId="0" applyNumberFormat="1" applyFont="1" applyFill="1" applyBorder="1" applyAlignment="1">
      <alignment horizontal="right"/>
    </xf>
    <xf numFmtId="0" fontId="11" fillId="0" borderId="10" xfId="0" applyFont="1" applyBorder="1" applyAlignment="1">
      <alignment horizontal="left"/>
    </xf>
    <xf numFmtId="3" fontId="11" fillId="0" borderId="10" xfId="0" applyNumberFormat="1" applyFont="1" applyBorder="1" applyAlignment="1">
      <alignment horizontal="right"/>
    </xf>
    <xf numFmtId="0" fontId="11" fillId="26" borderId="59" xfId="0" applyFont="1" applyFill="1" applyBorder="1" applyAlignment="1">
      <alignment horizontal="left"/>
    </xf>
    <xf numFmtId="0" fontId="9" fillId="26" borderId="58" xfId="0" applyFont="1" applyFill="1" applyBorder="1" applyAlignment="1">
      <alignment horizontal="center"/>
    </xf>
    <xf numFmtId="0" fontId="9" fillId="26" borderId="10" xfId="0" applyFont="1" applyFill="1" applyBorder="1" applyAlignment="1">
      <alignment horizontal="center"/>
    </xf>
    <xf numFmtId="0" fontId="11" fillId="26" borderId="0" xfId="0" applyFont="1" applyFill="1" applyAlignment="1">
      <alignment horizontal="left"/>
    </xf>
    <xf numFmtId="3" fontId="11" fillId="0" borderId="0" xfId="0" applyNumberFormat="1" applyFont="1" applyAlignment="1">
      <alignment horizontal="right"/>
    </xf>
    <xf numFmtId="3" fontId="11" fillId="26" borderId="0" xfId="0" applyNumberFormat="1" applyFont="1" applyFill="1" applyAlignment="1">
      <alignment horizontal="right"/>
    </xf>
    <xf numFmtId="2" fontId="66" fillId="0" borderId="0" xfId="0" applyNumberFormat="1" applyFont="1"/>
    <xf numFmtId="2" fontId="14" fillId="0" borderId="0" xfId="0" applyNumberFormat="1" applyFont="1"/>
    <xf numFmtId="164" fontId="66" fillId="0" borderId="0" xfId="0" applyNumberFormat="1" applyFont="1"/>
    <xf numFmtId="0" fontId="22" fillId="0" borderId="0" xfId="0" applyFont="1" applyFill="1"/>
    <xf numFmtId="3" fontId="43" fillId="0" borderId="0" xfId="21" applyNumberFormat="1" applyAlignment="1">
      <alignment horizontal="right" vertical="top"/>
    </xf>
    <xf numFmtId="3" fontId="53" fillId="0" borderId="0" xfId="21" applyNumberFormat="1" applyFont="1" applyAlignment="1">
      <alignment horizontal="right" vertical="top"/>
    </xf>
    <xf numFmtId="0" fontId="43" fillId="0" borderId="0" xfId="21" applyAlignment="1">
      <alignment horizontal="right" vertical="top"/>
    </xf>
    <xf numFmtId="0" fontId="9" fillId="0" borderId="0" xfId="0" applyFont="1"/>
    <xf numFmtId="0" fontId="37" fillId="0" borderId="17" xfId="0" applyFont="1" applyBorder="1" applyAlignment="1">
      <alignment vertical="center"/>
    </xf>
    <xf numFmtId="0" fontId="108" fillId="0" borderId="0" xfId="0" applyFont="1"/>
    <xf numFmtId="0" fontId="36" fillId="0" borderId="17" xfId="0" applyFont="1" applyBorder="1" applyAlignment="1">
      <alignment vertical="center"/>
    </xf>
    <xf numFmtId="165" fontId="84" fillId="0" borderId="0" xfId="0" applyNumberFormat="1" applyFont="1" applyAlignment="1">
      <alignment vertical="top" wrapText="1"/>
    </xf>
    <xf numFmtId="0" fontId="22" fillId="0" borderId="0" xfId="0" applyFont="1" applyAlignment="1">
      <alignment vertical="top" wrapText="1"/>
    </xf>
    <xf numFmtId="0" fontId="57" fillId="0" borderId="0" xfId="0" applyFont="1"/>
    <xf numFmtId="3" fontId="11" fillId="0" borderId="0" xfId="0" quotePrefix="1" applyNumberFormat="1" applyFont="1" applyAlignment="1">
      <alignment horizontal="right" vertical="center"/>
    </xf>
    <xf numFmtId="3" fontId="9" fillId="0" borderId="55" xfId="0" applyNumberFormat="1" applyFont="1" applyBorder="1" applyAlignment="1">
      <alignment vertical="center" wrapText="1"/>
    </xf>
    <xf numFmtId="167" fontId="9" fillId="0" borderId="40" xfId="0" applyNumberFormat="1" applyFont="1" applyBorder="1" applyAlignment="1">
      <alignment horizontal="right" vertical="center"/>
    </xf>
    <xf numFmtId="0" fontId="9" fillId="0" borderId="0" xfId="0" applyFont="1" applyAlignment="1">
      <alignment vertical="center" wrapText="1"/>
    </xf>
    <xf numFmtId="3" fontId="9" fillId="0" borderId="0" xfId="0" applyNumberFormat="1" applyFont="1" applyAlignment="1">
      <alignment vertical="center" wrapText="1"/>
    </xf>
    <xf numFmtId="0" fontId="30" fillId="0" borderId="0" xfId="0" applyFont="1" applyAlignment="1">
      <alignment vertical="top"/>
    </xf>
    <xf numFmtId="0" fontId="9" fillId="0" borderId="2" xfId="0" applyFont="1" applyBorder="1"/>
    <xf numFmtId="0" fontId="9" fillId="0" borderId="3" xfId="0" applyFont="1" applyBorder="1" applyAlignment="1">
      <alignment horizontal="right"/>
    </xf>
    <xf numFmtId="0" fontId="9" fillId="0" borderId="54" xfId="0" applyFont="1" applyBorder="1"/>
    <xf numFmtId="3" fontId="9" fillId="0" borderId="55" xfId="0" applyNumberFormat="1" applyFont="1" applyBorder="1" applyAlignment="1">
      <alignment horizontal="right"/>
    </xf>
    <xf numFmtId="3" fontId="9" fillId="0" borderId="0" xfId="0" applyNumberFormat="1" applyFont="1" applyAlignment="1">
      <alignment horizontal="right"/>
    </xf>
    <xf numFmtId="3" fontId="43" fillId="0" borderId="0" xfId="21" applyNumberFormat="1" applyBorder="1" applyAlignment="1">
      <alignment horizontal="right" vertical="top"/>
    </xf>
    <xf numFmtId="167" fontId="9" fillId="0" borderId="0" xfId="0" applyNumberFormat="1" applyFont="1" applyBorder="1" applyAlignment="1">
      <alignment horizontal="right" vertical="center"/>
    </xf>
    <xf numFmtId="3" fontId="9" fillId="0" borderId="0" xfId="0" applyNumberFormat="1" applyFont="1" applyBorder="1" applyAlignment="1">
      <alignment horizontal="right" vertical="center"/>
    </xf>
    <xf numFmtId="0" fontId="37" fillId="0" borderId="0" xfId="0" applyFont="1" applyBorder="1" applyAlignment="1">
      <alignment vertical="center"/>
    </xf>
    <xf numFmtId="0" fontId="9" fillId="0" borderId="0" xfId="0" applyFont="1" applyBorder="1" applyAlignment="1">
      <alignment horizontal="right"/>
    </xf>
    <xf numFmtId="164" fontId="0" fillId="0" borderId="0" xfId="0" applyNumberFormat="1" applyBorder="1"/>
    <xf numFmtId="0" fontId="8" fillId="0" borderId="0" xfId="11" applyFont="1" applyAlignment="1"/>
    <xf numFmtId="0" fontId="6" fillId="2" borderId="5" xfId="1" applyFont="1" applyFill="1" applyBorder="1" applyAlignment="1">
      <alignment horizontal="left" vertical="center"/>
    </xf>
    <xf numFmtId="0" fontId="16" fillId="11" borderId="11" xfId="1" applyFont="1" applyFill="1" applyBorder="1" applyAlignment="1">
      <alignment horizontal="center" vertical="center"/>
    </xf>
    <xf numFmtId="0" fontId="16" fillId="11" borderId="12" xfId="1" applyFont="1" applyFill="1" applyBorder="1" applyAlignment="1">
      <alignment horizontal="center" vertical="center"/>
    </xf>
    <xf numFmtId="0" fontId="16" fillId="11" borderId="13" xfId="1" applyFont="1" applyFill="1" applyBorder="1" applyAlignment="1">
      <alignment horizontal="center" vertical="center"/>
    </xf>
    <xf numFmtId="0" fontId="16" fillId="12" borderId="22" xfId="6" applyFont="1" applyFill="1" applyBorder="1" applyAlignment="1">
      <alignment horizontal="center" vertical="center"/>
    </xf>
    <xf numFmtId="0" fontId="16" fillId="12" borderId="23" xfId="6" applyFont="1" applyFill="1" applyBorder="1" applyAlignment="1">
      <alignment horizontal="center" vertical="center"/>
    </xf>
    <xf numFmtId="0" fontId="16" fillId="12" borderId="11" xfId="1" applyFont="1" applyFill="1" applyBorder="1" applyAlignment="1">
      <alignment horizontal="center" vertical="center"/>
    </xf>
    <xf numFmtId="0" fontId="16" fillId="12" borderId="12" xfId="1" applyFont="1" applyFill="1" applyBorder="1" applyAlignment="1">
      <alignment horizontal="center" vertical="center"/>
    </xf>
    <xf numFmtId="0" fontId="16" fillId="13" borderId="11" xfId="1" applyFont="1" applyFill="1" applyBorder="1" applyAlignment="1">
      <alignment horizontal="center" vertical="center"/>
    </xf>
    <xf numFmtId="0" fontId="16" fillId="13" borderId="12" xfId="1" applyFont="1" applyFill="1" applyBorder="1" applyAlignment="1">
      <alignment horizontal="center" vertical="center"/>
    </xf>
    <xf numFmtId="0" fontId="16" fillId="14" borderId="11" xfId="1" applyFont="1" applyFill="1" applyBorder="1" applyAlignment="1">
      <alignment horizontal="center" vertical="center"/>
    </xf>
    <xf numFmtId="0" fontId="16" fillId="14" borderId="12" xfId="1" applyFont="1" applyFill="1" applyBorder="1" applyAlignment="1">
      <alignment horizontal="center" vertical="center"/>
    </xf>
    <xf numFmtId="0" fontId="36" fillId="0" borderId="4" xfId="0" applyFont="1" applyBorder="1" applyAlignment="1">
      <alignment horizontal="left" vertical="center"/>
    </xf>
    <xf numFmtId="0" fontId="36" fillId="0" borderId="2" xfId="0" applyFont="1" applyBorder="1" applyAlignment="1">
      <alignment horizontal="left" vertical="center"/>
    </xf>
    <xf numFmtId="0" fontId="36" fillId="0" borderId="37" xfId="0" applyFont="1" applyBorder="1" applyAlignment="1">
      <alignment horizontal="center" vertical="center"/>
    </xf>
    <xf numFmtId="0" fontId="36" fillId="0" borderId="36" xfId="0" applyFont="1" applyBorder="1" applyAlignment="1">
      <alignment horizontal="center" vertical="center"/>
    </xf>
    <xf numFmtId="0" fontId="36" fillId="0" borderId="30" xfId="0" applyFont="1" applyBorder="1" applyAlignment="1">
      <alignment horizontal="center" vertical="center"/>
    </xf>
    <xf numFmtId="0" fontId="36" fillId="0" borderId="0" xfId="0" applyFont="1" applyAlignment="1">
      <alignment horizontal="center" vertical="center"/>
    </xf>
    <xf numFmtId="0" fontId="36" fillId="0" borderId="4" xfId="0" applyFont="1" applyBorder="1" applyAlignment="1">
      <alignment horizontal="center" vertical="center"/>
    </xf>
    <xf numFmtId="0" fontId="36" fillId="0" borderId="34" xfId="0" applyFont="1" applyBorder="1" applyAlignment="1">
      <alignment horizontal="center" vertical="center"/>
    </xf>
    <xf numFmtId="0" fontId="37" fillId="0" borderId="0" xfId="0" applyFont="1" applyAlignment="1">
      <alignment horizontal="left"/>
    </xf>
    <xf numFmtId="0" fontId="37" fillId="0" borderId="0" xfId="0" applyFont="1" applyAlignment="1">
      <alignment horizontal="left" wrapText="1"/>
    </xf>
    <xf numFmtId="0" fontId="9" fillId="0" borderId="0" xfId="0" applyFont="1" applyAlignment="1">
      <alignment horizontal="right" vertical="center" wrapText="1"/>
    </xf>
    <xf numFmtId="0" fontId="9" fillId="0" borderId="3" xfId="0" applyFont="1" applyBorder="1" applyAlignment="1">
      <alignment horizontal="right" vertical="center" wrapText="1"/>
    </xf>
    <xf numFmtId="0" fontId="39" fillId="0" borderId="0" xfId="0" applyFont="1" applyAlignment="1">
      <alignment horizontal="center" vertical="center" wrapText="1"/>
    </xf>
    <xf numFmtId="0" fontId="36" fillId="0" borderId="4" xfId="0" applyFont="1" applyBorder="1" applyAlignment="1">
      <alignment horizontal="left" vertical="center" wrapText="1"/>
    </xf>
    <xf numFmtId="0" fontId="36" fillId="0" borderId="2" xfId="0" applyFont="1" applyBorder="1" applyAlignment="1">
      <alignment horizontal="left" vertical="center" wrapText="1"/>
    </xf>
    <xf numFmtId="0" fontId="36" fillId="0" borderId="0" xfId="0" applyFont="1" applyAlignment="1">
      <alignment horizontal="right" vertical="center" wrapText="1"/>
    </xf>
    <xf numFmtId="0" fontId="36" fillId="0" borderId="3" xfId="0" applyFont="1" applyBorder="1" applyAlignment="1">
      <alignment horizontal="right" vertical="center" wrapText="1"/>
    </xf>
    <xf numFmtId="0" fontId="9" fillId="0" borderId="0" xfId="0" applyFont="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2" xfId="0" applyFont="1" applyBorder="1" applyAlignment="1">
      <alignment horizontal="left" vertical="center"/>
    </xf>
    <xf numFmtId="0" fontId="9" fillId="0" borderId="30" xfId="0" applyFont="1" applyBorder="1" applyAlignment="1">
      <alignment horizontal="center" vertical="center"/>
    </xf>
    <xf numFmtId="0" fontId="36" fillId="0" borderId="0" xfId="0" applyFont="1" applyAlignment="1">
      <alignment horizontal="left" vertical="center" wrapText="1"/>
    </xf>
    <xf numFmtId="0" fontId="36" fillId="0" borderId="3" xfId="0" applyFont="1" applyBorder="1" applyAlignment="1">
      <alignment horizontal="left" vertical="center" wrapText="1"/>
    </xf>
    <xf numFmtId="0" fontId="36" fillId="0" borderId="34"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34" xfId="0" applyFont="1" applyBorder="1" applyAlignment="1">
      <alignment horizontal="right" vertical="center" wrapText="1"/>
    </xf>
    <xf numFmtId="0" fontId="36" fillId="0" borderId="35" xfId="0" applyFont="1" applyBorder="1" applyAlignment="1">
      <alignment horizontal="right" vertical="center" wrapText="1"/>
    </xf>
    <xf numFmtId="0" fontId="36" fillId="0" borderId="30"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36" xfId="0" applyFont="1" applyBorder="1" applyAlignment="1">
      <alignment horizontal="center" vertical="center" wrapText="1"/>
    </xf>
    <xf numFmtId="0" fontId="53" fillId="19" borderId="39" xfId="0" applyFont="1" applyFill="1" applyBorder="1" applyAlignment="1">
      <alignment horizontal="center" vertical="center"/>
    </xf>
    <xf numFmtId="0" fontId="53" fillId="19" borderId="40" xfId="0" applyFont="1" applyFill="1" applyBorder="1" applyAlignment="1">
      <alignment horizontal="center" vertical="center"/>
    </xf>
    <xf numFmtId="0" fontId="53" fillId="19" borderId="41" xfId="0" applyFont="1" applyFill="1" applyBorder="1" applyAlignment="1">
      <alignment horizontal="center" vertical="center"/>
    </xf>
    <xf numFmtId="0" fontId="53" fillId="19" borderId="10" xfId="0" applyFont="1" applyFill="1" applyBorder="1" applyAlignment="1">
      <alignment horizontal="center" vertical="center"/>
    </xf>
    <xf numFmtId="0" fontId="84" fillId="0" borderId="30" xfId="15" applyFont="1" applyBorder="1" applyAlignment="1">
      <alignment vertical="top" wrapText="1"/>
    </xf>
    <xf numFmtId="0" fontId="84" fillId="0" borderId="0" xfId="15" applyFont="1" applyAlignment="1">
      <alignment vertical="top" wrapText="1"/>
    </xf>
    <xf numFmtId="0" fontId="22" fillId="0" borderId="0" xfId="15"/>
    <xf numFmtId="0" fontId="23" fillId="0" borderId="10" xfId="15" applyFont="1" applyBorder="1" applyAlignment="1">
      <alignment vertical="top"/>
    </xf>
    <xf numFmtId="0" fontId="23" fillId="0" borderId="33" xfId="15" applyFont="1" applyBorder="1" applyAlignment="1">
      <alignment horizontal="center" vertical="top"/>
    </xf>
    <xf numFmtId="0" fontId="23" fillId="0" borderId="32" xfId="15" applyFont="1" applyBorder="1" applyAlignment="1">
      <alignment horizontal="center" vertical="top"/>
    </xf>
    <xf numFmtId="0" fontId="9" fillId="26" borderId="39" xfId="0" applyFont="1" applyFill="1" applyBorder="1" applyAlignment="1">
      <alignment horizontal="center"/>
    </xf>
    <xf numFmtId="0" fontId="9" fillId="26" borderId="40" xfId="0" applyFont="1" applyFill="1" applyBorder="1" applyAlignment="1">
      <alignment horizontal="center"/>
    </xf>
    <xf numFmtId="0" fontId="9" fillId="26" borderId="41" xfId="0" applyFont="1" applyFill="1" applyBorder="1" applyAlignment="1">
      <alignment horizontal="center"/>
    </xf>
  </cellXfs>
  <cellStyles count="24">
    <cellStyle name="Collegamento ipertestuale" xfId="4" builtinId="8"/>
    <cellStyle name="Collegamento ipertestuale 2" xfId="14" xr:uid="{73B6B86E-4C15-4ADA-9E6D-99976F5F1E75}"/>
    <cellStyle name="Excel Built-in Comma" xfId="17" xr:uid="{B0B29ED7-361B-422C-A42B-D07C413010C6}"/>
    <cellStyle name="Excel Built-in Normal" xfId="16" xr:uid="{A6F659A3-FB4E-444D-A374-B5CF2789568A}"/>
    <cellStyle name="Migliaia" xfId="7" builtinId="3"/>
    <cellStyle name="Migliaia [0]" xfId="10" builtinId="6"/>
    <cellStyle name="Migliaia 2" xfId="20" xr:uid="{F4EAE78C-5B2A-4184-A0F0-C8F587A6A2FD}"/>
    <cellStyle name="Migliaia 3" xfId="19" xr:uid="{A5C73002-FB59-4996-8DDF-449B28B0085E}"/>
    <cellStyle name="Normale" xfId="0" builtinId="0"/>
    <cellStyle name="Normale 2" xfId="2" xr:uid="{78BD5B37-DD86-49D4-97E1-58485F7926C3}"/>
    <cellStyle name="Normale 2 2" xfId="3" xr:uid="{0DFC8AEB-0313-49E8-A517-E7B38BAD549E}"/>
    <cellStyle name="Normale 2 2 2" xfId="23" xr:uid="{6EC61B09-7048-4C6D-97E1-149107306C70}"/>
    <cellStyle name="Normale 2 3" xfId="8" xr:uid="{94A3F9C7-869C-49CB-8274-5D75B17C17AC}"/>
    <cellStyle name="Normale 2 4" xfId="12" xr:uid="{DB48D27C-8733-4342-8586-BEEA0002BCF1}"/>
    <cellStyle name="Normale 2 5" xfId="15" xr:uid="{D19F4E83-E8E8-4113-B13D-7612009CF49D}"/>
    <cellStyle name="Normale 3" xfId="1" xr:uid="{4FACDFE4-A51E-46EB-83E1-2D8A455FFC55}"/>
    <cellStyle name="Normale 3 2" xfId="5" xr:uid="{54592008-3D80-49A0-8D0C-AE0DF211F0FD}"/>
    <cellStyle name="Normale 3 3" xfId="18" xr:uid="{B54383D5-0B90-4639-B79B-A1AD2B12D1E4}"/>
    <cellStyle name="Normale 3 4" xfId="21" xr:uid="{15CCE312-148F-4C6E-AF28-DD4338E340E9}"/>
    <cellStyle name="Normale 4" xfId="6" xr:uid="{18F56DAB-FBC7-458F-B9A3-3ADAF46093A2}"/>
    <cellStyle name="Normale 4 2" xfId="9" xr:uid="{8110553B-8323-49BD-825E-1C02A8A8A243}"/>
    <cellStyle name="Normale 4 3" xfId="22" xr:uid="{86FD66F7-A42D-41A3-A361-30BC759F4F1B}"/>
    <cellStyle name="Normale 5" xfId="11" xr:uid="{0147D1D9-68B7-4CE1-90DF-483FDD565277}"/>
    <cellStyle name="Normale 6" xfId="13" xr:uid="{93B408F6-066D-46AD-84F4-2E2EE78D76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512181565539603"/>
          <c:y val="1.9849362405118354E-2"/>
          <c:w val="0.73628006793268486"/>
          <c:h val="0.89831811023622055"/>
        </c:manualLayout>
      </c:layout>
      <c:barChart>
        <c:barDir val="bar"/>
        <c:grouping val="percentStacked"/>
        <c:varyColors val="0"/>
        <c:ser>
          <c:idx val="0"/>
          <c:order val="0"/>
          <c:tx>
            <c:strRef>
              <c:f>'Tab 1 Graf 1'!$K$5</c:f>
              <c:strCache>
                <c:ptCount val="1"/>
                <c:pt idx="0">
                  <c:v>Pericolosi</c:v>
                </c:pt>
              </c:strCache>
            </c:strRef>
          </c:tx>
          <c:spPr>
            <a:solidFill>
              <a:schemeClr val="accent2">
                <a:lumMod val="40000"/>
                <a:lumOff val="60000"/>
              </a:schemeClr>
            </a:solidFill>
          </c:spPr>
          <c:invertIfNegative val="0"/>
          <c:dPt>
            <c:idx val="27"/>
            <c:invertIfNegative val="0"/>
            <c:bubble3D val="0"/>
            <c:spPr>
              <a:solidFill>
                <a:schemeClr val="accent2">
                  <a:lumMod val="40000"/>
                  <a:lumOff val="60000"/>
                </a:schemeClr>
              </a:solidFill>
              <a:ln>
                <a:noFill/>
              </a:ln>
            </c:spPr>
            <c:extLst>
              <c:ext xmlns:c16="http://schemas.microsoft.com/office/drawing/2014/chart" uri="{C3380CC4-5D6E-409C-BE32-E72D297353CC}">
                <c16:uniqueId val="{00000001-9695-4C73-90FD-23705815D7D1}"/>
              </c:ext>
            </c:extLst>
          </c:dPt>
          <c:dLbls>
            <c:dLbl>
              <c:idx val="0"/>
              <c:layout>
                <c:manualLayout>
                  <c:x val="2.5518341307814964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695-4C73-90FD-23705815D7D1}"/>
                </c:ext>
              </c:extLst>
            </c:dLbl>
            <c:dLbl>
              <c:idx val="1"/>
              <c:layout>
                <c:manualLayout>
                  <c:x val="2.8708133971291867E-2"/>
                  <c:y val="2.4829298572315332E-3"/>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95-4C73-90FD-23705815D7D1}"/>
                </c:ext>
              </c:extLst>
            </c:dLbl>
            <c:dLbl>
              <c:idx val="2"/>
              <c:layout>
                <c:manualLayout>
                  <c:x val="2.5518341307814964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95-4C73-90FD-23705815D7D1}"/>
                </c:ext>
              </c:extLst>
            </c:dLbl>
            <c:dLbl>
              <c:idx val="3"/>
              <c:layout>
                <c:manualLayout>
                  <c:x val="2.2328548644338118E-2"/>
                  <c:y val="7.1763181501046543E-5"/>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95-4C73-90FD-23705815D7D1}"/>
                </c:ext>
              </c:extLst>
            </c:dLbl>
            <c:dLbl>
              <c:idx val="4"/>
              <c:layout>
                <c:manualLayout>
                  <c:x val="1.9138755980861216E-2"/>
                  <c:y val="9.103970973332732E-17"/>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695-4C73-90FD-23705815D7D1}"/>
                </c:ext>
              </c:extLst>
            </c:dLbl>
            <c:dLbl>
              <c:idx val="5"/>
              <c:layout>
                <c:manualLayout>
                  <c:x val="1.9138755980861243E-2"/>
                  <c:y val="-9.103970973332732E-17"/>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695-4C73-90FD-23705815D7D1}"/>
                </c:ext>
              </c:extLst>
            </c:dLbl>
            <c:dLbl>
              <c:idx val="6"/>
              <c:layout>
                <c:manualLayout>
                  <c:x val="1.9138755980861243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695-4C73-90FD-23705815D7D1}"/>
                </c:ext>
              </c:extLst>
            </c:dLbl>
            <c:dLbl>
              <c:idx val="7"/>
              <c:layout>
                <c:manualLayout>
                  <c:x val="1.9138755980861243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695-4C73-90FD-23705815D7D1}"/>
                </c:ext>
              </c:extLst>
            </c:dLbl>
            <c:dLbl>
              <c:idx val="8"/>
              <c:layout>
                <c:manualLayout>
                  <c:x val="1.9138755980861243E-2"/>
                  <c:y val="9.103970973332732E-17"/>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95-4C73-90FD-23705815D7D1}"/>
                </c:ext>
              </c:extLst>
            </c:dLbl>
            <c:dLbl>
              <c:idx val="9"/>
              <c:layout>
                <c:manualLayout>
                  <c:x val="1.2759170653907496E-2"/>
                  <c:y val="-9.103970973332732E-17"/>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95-4C73-90FD-23705815D7D1}"/>
                </c:ext>
              </c:extLst>
            </c:dLbl>
            <c:dLbl>
              <c:idx val="10"/>
              <c:layout>
                <c:manualLayout>
                  <c:x val="1.2759170653907467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695-4C73-90FD-23705815D7D1}"/>
                </c:ext>
              </c:extLst>
            </c:dLbl>
            <c:dLbl>
              <c:idx val="11"/>
              <c:layout>
                <c:manualLayout>
                  <c:x val="1.59489633173844E-2"/>
                  <c:y val="2.4829298572315332E-3"/>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95-4C73-90FD-23705815D7D1}"/>
                </c:ext>
              </c:extLst>
            </c:dLbl>
            <c:dLbl>
              <c:idx val="12"/>
              <c:layout>
                <c:manualLayout>
                  <c:x val="1.9138755980861243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95-4C73-90FD-23705815D7D1}"/>
                </c:ext>
              </c:extLst>
            </c:dLbl>
            <c:dLbl>
              <c:idx val="13"/>
              <c:layout>
                <c:manualLayout>
                  <c:x val="1.2759170653907467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95-4C73-90FD-23705815D7D1}"/>
                </c:ext>
              </c:extLst>
            </c:dLbl>
            <c:dLbl>
              <c:idx val="14"/>
              <c:layout>
                <c:manualLayout>
                  <c:x val="9.5693779904306511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95-4C73-90FD-23705815D7D1}"/>
                </c:ext>
              </c:extLst>
            </c:dLbl>
            <c:dLbl>
              <c:idx val="15"/>
              <c:layout>
                <c:manualLayout>
                  <c:x val="9.5693779904305921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695-4C73-90FD-23705815D7D1}"/>
                </c:ext>
              </c:extLst>
            </c:dLbl>
            <c:dLbl>
              <c:idx val="16"/>
              <c:layout>
                <c:manualLayout>
                  <c:x val="1.2759170653907526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695-4C73-90FD-23705815D7D1}"/>
                </c:ext>
              </c:extLst>
            </c:dLbl>
            <c:dLbl>
              <c:idx val="17"/>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9695-4C73-90FD-23705815D7D1}"/>
                </c:ext>
              </c:extLst>
            </c:dLbl>
            <c:dLbl>
              <c:idx val="18"/>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9695-4C73-90FD-23705815D7D1}"/>
                </c:ext>
              </c:extLst>
            </c:dLbl>
            <c:dLbl>
              <c:idx val="19"/>
              <c:layout>
                <c:manualLayout>
                  <c:x val="9.5693779904306216E-3"/>
                  <c:y val="2.4829298572315332E-3"/>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9695-4C73-90FD-23705815D7D1}"/>
                </c:ext>
              </c:extLst>
            </c:dLbl>
            <c:dLbl>
              <c:idx val="20"/>
              <c:layout>
                <c:manualLayout>
                  <c:x val="9.5693779904306511E-3"/>
                  <c:y val="-4.551985486666366E-17"/>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9695-4C73-90FD-23705815D7D1}"/>
                </c:ext>
              </c:extLst>
            </c:dLbl>
            <c:dLbl>
              <c:idx val="21"/>
              <c:layout>
                <c:manualLayout>
                  <c:x val="9.5693779904305921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9695-4C73-90FD-23705815D7D1}"/>
                </c:ext>
              </c:extLst>
            </c:dLbl>
            <c:dLbl>
              <c:idx val="22"/>
              <c:layout>
                <c:manualLayout>
                  <c:x val="1.2759170653907496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9695-4C73-90FD-23705815D7D1}"/>
                </c:ext>
              </c:extLst>
            </c:dLbl>
            <c:dLbl>
              <c:idx val="23"/>
              <c:layout>
                <c:manualLayout>
                  <c:x val="9.5693779904305921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9695-4C73-90FD-23705815D7D1}"/>
                </c:ext>
              </c:extLst>
            </c:dLbl>
            <c:dLbl>
              <c:idx val="24"/>
              <c:layout>
                <c:manualLayout>
                  <c:x val="1.2759170653907496E-2"/>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9695-4C73-90FD-23705815D7D1}"/>
                </c:ext>
              </c:extLst>
            </c:dLbl>
            <c:dLbl>
              <c:idx val="25"/>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9695-4C73-90FD-23705815D7D1}"/>
                </c:ext>
              </c:extLst>
            </c:dLbl>
            <c:dLbl>
              <c:idx val="26"/>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9695-4C73-90FD-23705815D7D1}"/>
                </c:ext>
              </c:extLst>
            </c:dLbl>
            <c:dLbl>
              <c:idx val="27"/>
              <c:layout>
                <c:manualLayout>
                  <c:x val="9.5691268256539695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95-4C73-90FD-23705815D7D1}"/>
                </c:ext>
              </c:extLst>
            </c:dLbl>
            <c:dLbl>
              <c:idx val="28"/>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9695-4C73-90FD-23705815D7D1}"/>
                </c:ext>
              </c:extLst>
            </c:dLbl>
            <c:dLbl>
              <c:idx val="31"/>
              <c:layout>
                <c:manualLayout>
                  <c:x val="9.5693779904306216E-3"/>
                  <c:y val="0"/>
                </c:manualLayout>
              </c:layout>
              <c:spPr/>
              <c:txPr>
                <a:bodyPr/>
                <a:lstStyle/>
                <a:p>
                  <a:pPr>
                    <a:defRPr sz="800" b="0" i="0" u="none" strike="noStrike" baseline="0">
                      <a:solidFill>
                        <a:srgbClr val="000000"/>
                      </a:solidFill>
                      <a:latin typeface="Calibri"/>
                      <a:ea typeface="Calibri"/>
                      <a:cs typeface="Calibri"/>
                    </a:defRPr>
                  </a:pPr>
                  <a:endParaRPr lang="it-IT"/>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9695-4C73-90FD-23705815D7D1}"/>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1 Graf 1'!$J$6:$J$33</c:f>
              <c:strCache>
                <c:ptCount val="28"/>
                <c:pt idx="0">
                  <c:v>Romania</c:v>
                </c:pt>
                <c:pt idx="1">
                  <c:v>Slovenia</c:v>
                </c:pt>
                <c:pt idx="2">
                  <c:v>Polonia</c:v>
                </c:pt>
                <c:pt idx="3">
                  <c:v>Malta</c:v>
                </c:pt>
                <c:pt idx="4">
                  <c:v>Cipro</c:v>
                </c:pt>
                <c:pt idx="5">
                  <c:v>Austria</c:v>
                </c:pt>
                <c:pt idx="6">
                  <c:v>Ungheria</c:v>
                </c:pt>
                <c:pt idx="7">
                  <c:v>Lettonia</c:v>
                </c:pt>
                <c:pt idx="8">
                  <c:v>Grecia</c:v>
                </c:pt>
                <c:pt idx="9">
                  <c:v>Croazia</c:v>
                </c:pt>
                <c:pt idx="10">
                  <c:v>Spagna</c:v>
                </c:pt>
                <c:pt idx="11">
                  <c:v>Francia</c:v>
                </c:pt>
                <c:pt idx="12">
                  <c:v>Belgio</c:v>
                </c:pt>
                <c:pt idx="13">
                  <c:v>Paesi Bassi</c:v>
                </c:pt>
                <c:pt idx="14">
                  <c:v>Slovacchia</c:v>
                </c:pt>
                <c:pt idx="15">
                  <c:v>Rep. Ceca</c:v>
                </c:pt>
                <c:pt idx="16">
                  <c:v>Portogallo</c:v>
                </c:pt>
                <c:pt idx="17">
                  <c:v>Lituania</c:v>
                </c:pt>
                <c:pt idx="18">
                  <c:v>Irlanda</c:v>
                </c:pt>
                <c:pt idx="19">
                  <c:v>Svezia</c:v>
                </c:pt>
                <c:pt idx="20">
                  <c:v>Lussemburgo</c:v>
                </c:pt>
                <c:pt idx="21">
                  <c:v>Italia</c:v>
                </c:pt>
                <c:pt idx="22">
                  <c:v>UE</c:v>
                </c:pt>
                <c:pt idx="23">
                  <c:v>Germania</c:v>
                </c:pt>
                <c:pt idx="24">
                  <c:v>Danimarca</c:v>
                </c:pt>
                <c:pt idx="25">
                  <c:v>Estonia</c:v>
                </c:pt>
                <c:pt idx="26">
                  <c:v>Bulgaria</c:v>
                </c:pt>
                <c:pt idx="27">
                  <c:v>Finlandia</c:v>
                </c:pt>
              </c:strCache>
            </c:strRef>
          </c:cat>
          <c:val>
            <c:numRef>
              <c:f>'Tab 1 Graf 1'!$K$6:$K$33</c:f>
              <c:numCache>
                <c:formatCode>0.0</c:formatCode>
                <c:ptCount val="28"/>
                <c:pt idx="0">
                  <c:v>0.68079368147261188</c:v>
                </c:pt>
                <c:pt idx="1">
                  <c:v>1.1753428796150562</c:v>
                </c:pt>
                <c:pt idx="2">
                  <c:v>1.2953522947660596</c:v>
                </c:pt>
                <c:pt idx="3">
                  <c:v>1.683485100271451</c:v>
                </c:pt>
                <c:pt idx="4">
                  <c:v>1.9111879854308382</c:v>
                </c:pt>
                <c:pt idx="5">
                  <c:v>2.017313450374405</c:v>
                </c:pt>
                <c:pt idx="6">
                  <c:v>2.1699684012493381</c:v>
                </c:pt>
                <c:pt idx="7">
                  <c:v>2.3065302695851493</c:v>
                </c:pt>
                <c:pt idx="8">
                  <c:v>2.4865132358125575</c:v>
                </c:pt>
                <c:pt idx="9">
                  <c:v>2.5397763148317116</c:v>
                </c:pt>
                <c:pt idx="10">
                  <c:v>2.9775031020072369</c:v>
                </c:pt>
                <c:pt idx="11">
                  <c:v>3.2976821398107816</c:v>
                </c:pt>
                <c:pt idx="12">
                  <c:v>3.5323086564439499</c:v>
                </c:pt>
                <c:pt idx="13">
                  <c:v>3.550106530876461</c:v>
                </c:pt>
                <c:pt idx="14">
                  <c:v>3.6800117134143875</c:v>
                </c:pt>
                <c:pt idx="15">
                  <c:v>3.9734241275119322</c:v>
                </c:pt>
                <c:pt idx="16">
                  <c:v>4.1820227372050542</c:v>
                </c:pt>
                <c:pt idx="17">
                  <c:v>4.2200650900718246</c:v>
                </c:pt>
                <c:pt idx="18">
                  <c:v>4.3674334566375528</c:v>
                </c:pt>
                <c:pt idx="19">
                  <c:v>4.3751977305983987</c:v>
                </c:pt>
                <c:pt idx="20">
                  <c:v>4.7623498564692595</c:v>
                </c:pt>
                <c:pt idx="21">
                  <c:v>5.320670108822199</c:v>
                </c:pt>
                <c:pt idx="22">
                  <c:v>5.3275238231711688</c:v>
                </c:pt>
                <c:pt idx="23">
                  <c:v>5.9145771050993137</c:v>
                </c:pt>
                <c:pt idx="24">
                  <c:v>6.6862066904206348</c:v>
                </c:pt>
                <c:pt idx="25">
                  <c:v>6.7449343033983684</c:v>
                </c:pt>
                <c:pt idx="26">
                  <c:v>14.87122680412403</c:v>
                </c:pt>
                <c:pt idx="27">
                  <c:v>26.403789215227093</c:v>
                </c:pt>
              </c:numCache>
            </c:numRef>
          </c:val>
          <c:extLst>
            <c:ext xmlns:c16="http://schemas.microsoft.com/office/drawing/2014/chart" uri="{C3380CC4-5D6E-409C-BE32-E72D297353CC}">
              <c16:uniqueId val="{0000001F-9695-4C73-90FD-23705815D7D1}"/>
            </c:ext>
          </c:extLst>
        </c:ser>
        <c:ser>
          <c:idx val="1"/>
          <c:order val="1"/>
          <c:tx>
            <c:strRef>
              <c:f>'Tab 1 Graf 1'!$L$5</c:f>
              <c:strCache>
                <c:ptCount val="1"/>
                <c:pt idx="0">
                  <c:v>Non pericolosi</c:v>
                </c:pt>
              </c:strCache>
            </c:strRef>
          </c:tx>
          <c:spPr>
            <a:solidFill>
              <a:schemeClr val="accent6">
                <a:lumMod val="40000"/>
                <a:lumOff val="60000"/>
              </a:schemeClr>
            </a:solidFill>
          </c:spPr>
          <c:invertIfNegative val="0"/>
          <c:dPt>
            <c:idx val="15"/>
            <c:invertIfNegative val="0"/>
            <c:bubble3D val="0"/>
            <c:extLst>
              <c:ext xmlns:c16="http://schemas.microsoft.com/office/drawing/2014/chart" uri="{C3380CC4-5D6E-409C-BE32-E72D297353CC}">
                <c16:uniqueId val="{00000020-9695-4C73-90FD-23705815D7D1}"/>
              </c:ext>
            </c:extLst>
          </c:dPt>
          <c:dPt>
            <c:idx val="16"/>
            <c:invertIfNegative val="0"/>
            <c:bubble3D val="0"/>
            <c:extLst>
              <c:ext xmlns:c16="http://schemas.microsoft.com/office/drawing/2014/chart" uri="{C3380CC4-5D6E-409C-BE32-E72D297353CC}">
                <c16:uniqueId val="{00000021-9695-4C73-90FD-23705815D7D1}"/>
              </c:ext>
            </c:extLst>
          </c:dPt>
          <c:dPt>
            <c:idx val="17"/>
            <c:invertIfNegative val="0"/>
            <c:bubble3D val="0"/>
            <c:extLst>
              <c:ext xmlns:c16="http://schemas.microsoft.com/office/drawing/2014/chart" uri="{C3380CC4-5D6E-409C-BE32-E72D297353CC}">
                <c16:uniqueId val="{00000022-9695-4C73-90FD-23705815D7D1}"/>
              </c:ext>
            </c:extLst>
          </c:dPt>
          <c:dPt>
            <c:idx val="20"/>
            <c:invertIfNegative val="0"/>
            <c:bubble3D val="0"/>
            <c:spPr>
              <a:solidFill>
                <a:schemeClr val="accent6">
                  <a:lumMod val="40000"/>
                  <a:lumOff val="60000"/>
                </a:schemeClr>
              </a:solidFill>
              <a:ln>
                <a:noFill/>
              </a:ln>
            </c:spPr>
            <c:extLst>
              <c:ext xmlns:c16="http://schemas.microsoft.com/office/drawing/2014/chart" uri="{C3380CC4-5D6E-409C-BE32-E72D297353CC}">
                <c16:uniqueId val="{00000024-9695-4C73-90FD-23705815D7D1}"/>
              </c:ext>
            </c:extLst>
          </c:dPt>
          <c:dPt>
            <c:idx val="21"/>
            <c:invertIfNegative val="0"/>
            <c:bubble3D val="0"/>
            <c:spPr>
              <a:solidFill>
                <a:schemeClr val="accent6"/>
              </a:solidFill>
            </c:spPr>
            <c:extLst>
              <c:ext xmlns:c16="http://schemas.microsoft.com/office/drawing/2014/chart" uri="{C3380CC4-5D6E-409C-BE32-E72D297353CC}">
                <c16:uniqueId val="{00000026-9695-4C73-90FD-23705815D7D1}"/>
              </c:ext>
            </c:extLst>
          </c:dPt>
          <c:dPt>
            <c:idx val="22"/>
            <c:invertIfNegative val="0"/>
            <c:bubble3D val="0"/>
            <c:spPr>
              <a:solidFill>
                <a:schemeClr val="accent6"/>
              </a:solidFill>
            </c:spPr>
            <c:extLst>
              <c:ext xmlns:c16="http://schemas.microsoft.com/office/drawing/2014/chart" uri="{C3380CC4-5D6E-409C-BE32-E72D297353CC}">
                <c16:uniqueId val="{00000028-9695-4C73-90FD-23705815D7D1}"/>
              </c:ext>
            </c:extLst>
          </c:dPt>
          <c:dPt>
            <c:idx val="23"/>
            <c:invertIfNegative val="0"/>
            <c:bubble3D val="0"/>
            <c:extLst>
              <c:ext xmlns:c16="http://schemas.microsoft.com/office/drawing/2014/chart" uri="{C3380CC4-5D6E-409C-BE32-E72D297353CC}">
                <c16:uniqueId val="{00000029-9695-4C73-90FD-23705815D7D1}"/>
              </c:ext>
            </c:extLst>
          </c:dPt>
          <c:dPt>
            <c:idx val="27"/>
            <c:invertIfNegative val="0"/>
            <c:bubble3D val="0"/>
            <c:spPr>
              <a:solidFill>
                <a:schemeClr val="accent6">
                  <a:lumMod val="40000"/>
                  <a:lumOff val="60000"/>
                </a:schemeClr>
              </a:solidFill>
              <a:ln>
                <a:noFill/>
              </a:ln>
            </c:spPr>
            <c:extLst>
              <c:ext xmlns:c16="http://schemas.microsoft.com/office/drawing/2014/chart" uri="{C3380CC4-5D6E-409C-BE32-E72D297353CC}">
                <c16:uniqueId val="{0000002B-9695-4C73-90FD-23705815D7D1}"/>
              </c:ext>
            </c:extLst>
          </c:dPt>
          <c:cat>
            <c:strRef>
              <c:f>'Tab 1 Graf 1'!$J$6:$J$33</c:f>
              <c:strCache>
                <c:ptCount val="28"/>
                <c:pt idx="0">
                  <c:v>Romania</c:v>
                </c:pt>
                <c:pt idx="1">
                  <c:v>Slovenia</c:v>
                </c:pt>
                <c:pt idx="2">
                  <c:v>Polonia</c:v>
                </c:pt>
                <c:pt idx="3">
                  <c:v>Malta</c:v>
                </c:pt>
                <c:pt idx="4">
                  <c:v>Cipro</c:v>
                </c:pt>
                <c:pt idx="5">
                  <c:v>Austria</c:v>
                </c:pt>
                <c:pt idx="6">
                  <c:v>Ungheria</c:v>
                </c:pt>
                <c:pt idx="7">
                  <c:v>Lettonia</c:v>
                </c:pt>
                <c:pt idx="8">
                  <c:v>Grecia</c:v>
                </c:pt>
                <c:pt idx="9">
                  <c:v>Croazia</c:v>
                </c:pt>
                <c:pt idx="10">
                  <c:v>Spagna</c:v>
                </c:pt>
                <c:pt idx="11">
                  <c:v>Francia</c:v>
                </c:pt>
                <c:pt idx="12">
                  <c:v>Belgio</c:v>
                </c:pt>
                <c:pt idx="13">
                  <c:v>Paesi Bassi</c:v>
                </c:pt>
                <c:pt idx="14">
                  <c:v>Slovacchia</c:v>
                </c:pt>
                <c:pt idx="15">
                  <c:v>Rep. Ceca</c:v>
                </c:pt>
                <c:pt idx="16">
                  <c:v>Portogallo</c:v>
                </c:pt>
                <c:pt idx="17">
                  <c:v>Lituania</c:v>
                </c:pt>
                <c:pt idx="18">
                  <c:v>Irlanda</c:v>
                </c:pt>
                <c:pt idx="19">
                  <c:v>Svezia</c:v>
                </c:pt>
                <c:pt idx="20">
                  <c:v>Lussemburgo</c:v>
                </c:pt>
                <c:pt idx="21">
                  <c:v>Italia</c:v>
                </c:pt>
                <c:pt idx="22">
                  <c:v>UE</c:v>
                </c:pt>
                <c:pt idx="23">
                  <c:v>Germania</c:v>
                </c:pt>
                <c:pt idx="24">
                  <c:v>Danimarca</c:v>
                </c:pt>
                <c:pt idx="25">
                  <c:v>Estonia</c:v>
                </c:pt>
                <c:pt idx="26">
                  <c:v>Bulgaria</c:v>
                </c:pt>
                <c:pt idx="27">
                  <c:v>Finlandia</c:v>
                </c:pt>
              </c:strCache>
            </c:strRef>
          </c:cat>
          <c:val>
            <c:numRef>
              <c:f>'Tab 1 Graf 1'!$L$6:$L$33</c:f>
              <c:numCache>
                <c:formatCode>0.0</c:formatCode>
                <c:ptCount val="28"/>
                <c:pt idx="0">
                  <c:v>99.319206318527392</c:v>
                </c:pt>
                <c:pt idx="1">
                  <c:v>98.824665892713369</c:v>
                </c:pt>
                <c:pt idx="2">
                  <c:v>98.704647705233953</c:v>
                </c:pt>
                <c:pt idx="3">
                  <c:v>98.316514899728546</c:v>
                </c:pt>
                <c:pt idx="4">
                  <c:v>98.088812014569172</c:v>
                </c:pt>
                <c:pt idx="5">
                  <c:v>97.982686549625598</c:v>
                </c:pt>
                <c:pt idx="6">
                  <c:v>97.830031598750665</c:v>
                </c:pt>
                <c:pt idx="7">
                  <c:v>97.693469730414847</c:v>
                </c:pt>
                <c:pt idx="8">
                  <c:v>97.513486764187434</c:v>
                </c:pt>
                <c:pt idx="9">
                  <c:v>97.460223685168302</c:v>
                </c:pt>
                <c:pt idx="10">
                  <c:v>97.022496897992767</c:v>
                </c:pt>
                <c:pt idx="11">
                  <c:v>96.702317860189211</c:v>
                </c:pt>
                <c:pt idx="12">
                  <c:v>96.467691343556055</c:v>
                </c:pt>
                <c:pt idx="13">
                  <c:v>96.449893469123538</c:v>
                </c:pt>
                <c:pt idx="14">
                  <c:v>96.319988286585613</c:v>
                </c:pt>
                <c:pt idx="15">
                  <c:v>96.026575872488067</c:v>
                </c:pt>
                <c:pt idx="16">
                  <c:v>95.817982364620761</c:v>
                </c:pt>
                <c:pt idx="17">
                  <c:v>95.779934909928173</c:v>
                </c:pt>
                <c:pt idx="18">
                  <c:v>95.632566543362458</c:v>
                </c:pt>
                <c:pt idx="19">
                  <c:v>95.624802269401584</c:v>
                </c:pt>
                <c:pt idx="20">
                  <c:v>95.237650143530743</c:v>
                </c:pt>
                <c:pt idx="21">
                  <c:v>94.679329891177801</c:v>
                </c:pt>
                <c:pt idx="22">
                  <c:v>94.672476176828837</c:v>
                </c:pt>
                <c:pt idx="23">
                  <c:v>94.085422894900688</c:v>
                </c:pt>
                <c:pt idx="24">
                  <c:v>93.313793309579367</c:v>
                </c:pt>
                <c:pt idx="25">
                  <c:v>93.255065696601633</c:v>
                </c:pt>
                <c:pt idx="26">
                  <c:v>85.128772165063253</c:v>
                </c:pt>
                <c:pt idx="27">
                  <c:v>73.596210784772907</c:v>
                </c:pt>
              </c:numCache>
            </c:numRef>
          </c:val>
          <c:extLst>
            <c:ext xmlns:c16="http://schemas.microsoft.com/office/drawing/2014/chart" uri="{C3380CC4-5D6E-409C-BE32-E72D297353CC}">
              <c16:uniqueId val="{0000002C-9695-4C73-90FD-23705815D7D1}"/>
            </c:ext>
          </c:extLst>
        </c:ser>
        <c:dLbls>
          <c:showLegendKey val="0"/>
          <c:showVal val="0"/>
          <c:showCatName val="0"/>
          <c:showSerName val="0"/>
          <c:showPercent val="0"/>
          <c:showBubbleSize val="0"/>
        </c:dLbls>
        <c:gapWidth val="150"/>
        <c:overlap val="100"/>
        <c:axId val="400342816"/>
        <c:axId val="1"/>
      </c:barChart>
      <c:catAx>
        <c:axId val="400342816"/>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b"/>
        <c:majorGridlines/>
        <c:numFmt formatCode="0%"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400342816"/>
        <c:crosses val="autoZero"/>
        <c:crossBetween val="between"/>
      </c:valAx>
    </c:plotArea>
    <c:legend>
      <c:legendPos val="r"/>
      <c:layout>
        <c:manualLayout>
          <c:xMode val="edge"/>
          <c:yMode val="edge"/>
          <c:x val="0.30294146371238478"/>
          <c:y val="0.96000000000000008"/>
          <c:w val="0.47941250076298597"/>
          <c:h val="3.294112626165635E-2"/>
        </c:manualLayout>
      </c:layout>
      <c:overlay val="0"/>
      <c:txPr>
        <a:bodyPr/>
        <a:lstStyle/>
        <a:p>
          <a:pPr>
            <a:defRPr sz="735"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197023809523812E-2"/>
          <c:y val="2.7817251461988303E-2"/>
          <c:w val="0.91373315835520563"/>
          <c:h val="0.8132326907412436"/>
        </c:manualLayout>
      </c:layout>
      <c:lineChart>
        <c:grouping val="standard"/>
        <c:varyColors val="0"/>
        <c:ser>
          <c:idx val="1"/>
          <c:order val="0"/>
          <c:tx>
            <c:strRef>
              <c:f>'Tab 5 Graf 9 e 10'!$A$43</c:f>
              <c:strCache>
                <c:ptCount val="1"/>
                <c:pt idx="0">
                  <c:v>UE</c:v>
                </c:pt>
              </c:strCache>
            </c:strRef>
          </c:tx>
          <c:spPr>
            <a:ln>
              <a:solidFill>
                <a:srgbClr val="0070C0"/>
              </a:solidFill>
            </a:ln>
          </c:spPr>
          <c:marker>
            <c:symbol val="none"/>
          </c:marker>
          <c:dLbls>
            <c:dLbl>
              <c:idx val="0"/>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0-2B16-4C70-8BAE-C8DBC0A1C03B}"/>
                </c:ext>
              </c:extLst>
            </c:dLbl>
            <c:dLbl>
              <c:idx val="1"/>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2B16-4C70-8BAE-C8DBC0A1C03B}"/>
                </c:ext>
              </c:extLst>
            </c:dLbl>
            <c:dLbl>
              <c:idx val="2"/>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2-2B16-4C70-8BAE-C8DBC0A1C03B}"/>
                </c:ext>
              </c:extLst>
            </c:dLbl>
            <c:dLbl>
              <c:idx val="3"/>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2B16-4C70-8BAE-C8DBC0A1C03B}"/>
                </c:ext>
              </c:extLst>
            </c:dLbl>
            <c:dLbl>
              <c:idx val="4"/>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4-2B16-4C70-8BAE-C8DBC0A1C03B}"/>
                </c:ext>
              </c:extLst>
            </c:dLbl>
            <c:dLbl>
              <c:idx val="5"/>
              <c:layout>
                <c:manualLayout>
                  <c:x val="-3.8039215686274511E-2"/>
                  <c:y val="-3.6763950701814527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B16-4C70-8BAE-C8DBC0A1C03B}"/>
                </c:ext>
              </c:extLst>
            </c:dLbl>
            <c:dLbl>
              <c:idx val="6"/>
              <c:layout>
                <c:manualLayout>
                  <c:x val="-4.0840336134453779E-2"/>
                  <c:y val="-3.6763950701814527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B16-4C70-8BAE-C8DBC0A1C03B}"/>
                </c:ext>
              </c:extLst>
            </c:dLbl>
            <c:dLbl>
              <c:idx val="7"/>
              <c:layout>
                <c:manualLayout>
                  <c:x val="-1.8759497168117326E-2"/>
                  <c:y val="-4.12929362090609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B16-4C70-8BAE-C8DBC0A1C03B}"/>
                </c:ext>
              </c:extLst>
            </c:dLbl>
            <c:dLbl>
              <c:idx val="8"/>
              <c:layout>
                <c:manualLayout>
                  <c:x val="-4.3641456582633159E-2"/>
                  <c:y val="-4.12929362090608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B16-4C70-8BAE-C8DBC0A1C03B}"/>
                </c:ext>
              </c:extLst>
            </c:dLbl>
            <c:dLbl>
              <c:idx val="9"/>
              <c:layout>
                <c:manualLayout>
                  <c:x val="-4.2521228964026554E-2"/>
                  <c:y val="-4.12929362090608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B16-4C70-8BAE-C8DBC0A1C03B}"/>
                </c:ext>
              </c:extLst>
            </c:dLbl>
            <c:spPr>
              <a:noFill/>
              <a:ln w="25400">
                <a:noFill/>
              </a:ln>
            </c:spPr>
            <c:txPr>
              <a:bodyPr wrap="square" lIns="38100" tIns="19050" rIns="38100" bIns="19050" anchor="ctr" anchorCtr="0">
                <a:spAutoFit/>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5 Graf 9 e 10'!$B$42:$M$42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5 Graf 9 e 10'!$B$43:$M$43</c:f>
              <c:numCache>
                <c:formatCode>0.0</c:formatCode>
                <c:ptCount val="12"/>
                <c:pt idx="0">
                  <c:v>25.758763793532104</c:v>
                </c:pt>
                <c:pt idx="1">
                  <c:v>26.869104460230581</c:v>
                </c:pt>
                <c:pt idx="2">
                  <c:v>27.22480067788776</c:v>
                </c:pt>
                <c:pt idx="3">
                  <c:v>27.22882011790222</c:v>
                </c:pt>
                <c:pt idx="4">
                  <c:v>26.6955735386185</c:v>
                </c:pt>
                <c:pt idx="5">
                  <c:v>26.821690528810738</c:v>
                </c:pt>
                <c:pt idx="6">
                  <c:v>26.736074483454491</c:v>
                </c:pt>
                <c:pt idx="7">
                  <c:v>26.624540138899601</c:v>
                </c:pt>
                <c:pt idx="8">
                  <c:v>26.917514015669585</c:v>
                </c:pt>
                <c:pt idx="9">
                  <c:v>26.20935461343235</c:v>
                </c:pt>
                <c:pt idx="10">
                  <c:v>26.010260703820155</c:v>
                </c:pt>
                <c:pt idx="11">
                  <c:v>26.304094468907198</c:v>
                </c:pt>
              </c:numCache>
            </c:numRef>
          </c:val>
          <c:smooth val="0"/>
          <c:extLst>
            <c:ext xmlns:c16="http://schemas.microsoft.com/office/drawing/2014/chart" uri="{C3380CC4-5D6E-409C-BE32-E72D297353CC}">
              <c16:uniqueId val="{0000000A-2B16-4C70-8BAE-C8DBC0A1C03B}"/>
            </c:ext>
          </c:extLst>
        </c:ser>
        <c:ser>
          <c:idx val="0"/>
          <c:order val="1"/>
          <c:tx>
            <c:strRef>
              <c:f>'Tab 5 Graf 9 e 10'!$A$55</c:f>
              <c:strCache>
                <c:ptCount val="1"/>
                <c:pt idx="0">
                  <c:v>Italia</c:v>
                </c:pt>
              </c:strCache>
            </c:strRef>
          </c:tx>
          <c:spPr>
            <a:ln>
              <a:solidFill>
                <a:srgbClr val="92D050"/>
              </a:solidFill>
            </a:ln>
          </c:spPr>
          <c:marker>
            <c:symbol val="none"/>
          </c:marker>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5 Graf 9 e 10'!$B$42:$M$42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5 Graf 9 e 10'!$B$55:$L$55</c:f>
              <c:numCache>
                <c:formatCode>0.0</c:formatCode>
                <c:ptCount val="11"/>
                <c:pt idx="0">
                  <c:v>19.221275856075088</c:v>
                </c:pt>
                <c:pt idx="1">
                  <c:v>20.919475786670404</c:v>
                </c:pt>
                <c:pt idx="2">
                  <c:v>21.30951083996078</c:v>
                </c:pt>
                <c:pt idx="3">
                  <c:v>22.431850256257892</c:v>
                </c:pt>
                <c:pt idx="4">
                  <c:v>21.425440198728722</c:v>
                </c:pt>
                <c:pt idx="5">
                  <c:v>20.906931868784326</c:v>
                </c:pt>
                <c:pt idx="6">
                  <c:v>20.940046565774157</c:v>
                </c:pt>
                <c:pt idx="7">
                  <c:v>21.331546346940993</c:v>
                </c:pt>
                <c:pt idx="8">
                  <c:v>21.346563260340631</c:v>
                </c:pt>
                <c:pt idx="9">
                  <c:v>20.997345893611456</c:v>
                </c:pt>
                <c:pt idx="10">
                  <c:v>20.461906230721777</c:v>
                </c:pt>
              </c:numCache>
            </c:numRef>
          </c:val>
          <c:smooth val="0"/>
          <c:extLst>
            <c:ext xmlns:c16="http://schemas.microsoft.com/office/drawing/2014/chart" uri="{C3380CC4-5D6E-409C-BE32-E72D297353CC}">
              <c16:uniqueId val="{0000000B-2B16-4C70-8BAE-C8DBC0A1C03B}"/>
            </c:ext>
          </c:extLst>
        </c:ser>
        <c:dLbls>
          <c:showLegendKey val="0"/>
          <c:showVal val="0"/>
          <c:showCatName val="0"/>
          <c:showSerName val="0"/>
          <c:showPercent val="0"/>
          <c:showBubbleSize val="0"/>
        </c:dLbls>
        <c:smooth val="0"/>
        <c:axId val="652389968"/>
        <c:axId val="1"/>
      </c:lineChart>
      <c:catAx>
        <c:axId val="65238996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ax val="35"/>
          <c:min val="15"/>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389968"/>
        <c:crosses val="autoZero"/>
        <c:crossBetween val="between"/>
      </c:valAx>
    </c:plotArea>
    <c:legend>
      <c:legendPos val="r"/>
      <c:layout>
        <c:manualLayout>
          <c:xMode val="edge"/>
          <c:yMode val="edge"/>
          <c:x val="0.27605615079365081"/>
          <c:y val="0.94135453216374265"/>
          <c:w val="0.48798035714285726"/>
          <c:h val="5.8645467836257313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474801587301589E-2"/>
          <c:y val="3.713450292397661E-2"/>
          <c:w val="0.91676726190476188"/>
          <c:h val="0.7327624269005848"/>
        </c:manualLayout>
      </c:layout>
      <c:barChart>
        <c:barDir val="col"/>
        <c:grouping val="clustered"/>
        <c:varyColors val="0"/>
        <c:ser>
          <c:idx val="0"/>
          <c:order val="0"/>
          <c:spPr>
            <a:solidFill>
              <a:srgbClr val="00B0F0"/>
            </a:solidFill>
            <a:ln w="25400">
              <a:noFill/>
            </a:ln>
          </c:spPr>
          <c:invertIfNegative val="0"/>
          <c:dPt>
            <c:idx val="4"/>
            <c:invertIfNegative val="0"/>
            <c:bubble3D val="0"/>
            <c:extLst>
              <c:ext xmlns:c16="http://schemas.microsoft.com/office/drawing/2014/chart" uri="{C3380CC4-5D6E-409C-BE32-E72D297353CC}">
                <c16:uniqueId val="{00000000-59A3-41EB-8922-841A160B88CC}"/>
              </c:ext>
            </c:extLst>
          </c:dPt>
          <c:dPt>
            <c:idx val="5"/>
            <c:invertIfNegative val="0"/>
            <c:bubble3D val="0"/>
            <c:spPr>
              <a:solidFill>
                <a:srgbClr val="0070C0"/>
              </a:solidFill>
              <a:ln w="25400">
                <a:noFill/>
              </a:ln>
            </c:spPr>
            <c:extLst>
              <c:ext xmlns:c16="http://schemas.microsoft.com/office/drawing/2014/chart" uri="{C3380CC4-5D6E-409C-BE32-E72D297353CC}">
                <c16:uniqueId val="{00000002-59A3-41EB-8922-841A160B88CC}"/>
              </c:ext>
            </c:extLst>
          </c:dPt>
          <c:dPt>
            <c:idx val="7"/>
            <c:invertIfNegative val="0"/>
            <c:bubble3D val="0"/>
            <c:spPr>
              <a:solidFill>
                <a:srgbClr val="0070C0"/>
              </a:solidFill>
              <a:ln w="25400">
                <a:noFill/>
              </a:ln>
            </c:spPr>
            <c:extLst>
              <c:ext xmlns:c16="http://schemas.microsoft.com/office/drawing/2014/chart" uri="{C3380CC4-5D6E-409C-BE32-E72D297353CC}">
                <c16:uniqueId val="{00000004-59A3-41EB-8922-841A160B88CC}"/>
              </c:ext>
            </c:extLst>
          </c:dPt>
          <c:dPt>
            <c:idx val="11"/>
            <c:invertIfNegative val="0"/>
            <c:bubble3D val="0"/>
            <c:spPr>
              <a:solidFill>
                <a:srgbClr val="0070C0"/>
              </a:solidFill>
              <a:ln w="25400">
                <a:noFill/>
              </a:ln>
            </c:spPr>
            <c:extLst>
              <c:ext xmlns:c16="http://schemas.microsoft.com/office/drawing/2014/chart" uri="{C3380CC4-5D6E-409C-BE32-E72D297353CC}">
                <c16:uniqueId val="{00000006-59A3-41EB-8922-841A160B88CC}"/>
              </c:ext>
            </c:extLst>
          </c:dPt>
          <c:dPt>
            <c:idx val="12"/>
            <c:invertIfNegative val="0"/>
            <c:bubble3D val="0"/>
            <c:extLst>
              <c:ext xmlns:c16="http://schemas.microsoft.com/office/drawing/2014/chart" uri="{C3380CC4-5D6E-409C-BE32-E72D297353CC}">
                <c16:uniqueId val="{00000007-59A3-41EB-8922-841A160B88CC}"/>
              </c:ext>
            </c:extLst>
          </c:dPt>
          <c:dPt>
            <c:idx val="13"/>
            <c:invertIfNegative val="0"/>
            <c:bubble3D val="0"/>
            <c:extLst>
              <c:ext xmlns:c16="http://schemas.microsoft.com/office/drawing/2014/chart" uri="{C3380CC4-5D6E-409C-BE32-E72D297353CC}">
                <c16:uniqueId val="{00000008-59A3-41EB-8922-841A160B88CC}"/>
              </c:ext>
            </c:extLst>
          </c:dPt>
          <c:dPt>
            <c:idx val="14"/>
            <c:invertIfNegative val="0"/>
            <c:bubble3D val="0"/>
            <c:spPr>
              <a:solidFill>
                <a:srgbClr val="0070C0"/>
              </a:solidFill>
              <a:ln w="25400">
                <a:noFill/>
              </a:ln>
            </c:spPr>
            <c:extLst>
              <c:ext xmlns:c16="http://schemas.microsoft.com/office/drawing/2014/chart" uri="{C3380CC4-5D6E-409C-BE32-E72D297353CC}">
                <c16:uniqueId val="{0000000A-59A3-41EB-8922-841A160B88CC}"/>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6 Graf 11 e 12'!$O$47:$O$56</c:f>
              <c:strCache>
                <c:ptCount val="10"/>
                <c:pt idx="0">
                  <c:v>Slovenia</c:v>
                </c:pt>
                <c:pt idx="1">
                  <c:v>Germania</c:v>
                </c:pt>
                <c:pt idx="2">
                  <c:v>Paesi Bassi</c:v>
                </c:pt>
                <c:pt idx="3">
                  <c:v>Polonia</c:v>
                </c:pt>
                <c:pt idx="4">
                  <c:v>Romania</c:v>
                </c:pt>
                <c:pt idx="5">
                  <c:v>Italia</c:v>
                </c:pt>
                <c:pt idx="6">
                  <c:v>Finlandia</c:v>
                </c:pt>
                <c:pt idx="7">
                  <c:v>UE</c:v>
                </c:pt>
                <c:pt idx="8">
                  <c:v>Francia</c:v>
                </c:pt>
                <c:pt idx="9">
                  <c:v>Ungheria</c:v>
                </c:pt>
              </c:strCache>
            </c:strRef>
          </c:cat>
          <c:val>
            <c:numRef>
              <c:f>'Tab 6 Graf 11 e 12'!$P$47:$P$56</c:f>
              <c:numCache>
                <c:formatCode>0.0</c:formatCode>
                <c:ptCount val="10"/>
                <c:pt idx="0">
                  <c:v>2.8935185185185186</c:v>
                </c:pt>
                <c:pt idx="1">
                  <c:v>1.1120514889680557</c:v>
                </c:pt>
                <c:pt idx="2">
                  <c:v>0.98027495517035257</c:v>
                </c:pt>
                <c:pt idx="3">
                  <c:v>0.84202682563338305</c:v>
                </c:pt>
                <c:pt idx="4">
                  <c:v>0.73868882733148655</c:v>
                </c:pt>
                <c:pt idx="5">
                  <c:v>0.72871684145589144</c:v>
                </c:pt>
                <c:pt idx="6">
                  <c:v>0.58661145617667354</c:v>
                </c:pt>
                <c:pt idx="7">
                  <c:v>0.47696240413990898</c:v>
                </c:pt>
                <c:pt idx="8">
                  <c:v>8.3323755890127582E-2</c:v>
                </c:pt>
                <c:pt idx="9">
                  <c:v>7.6706724622858602E-2</c:v>
                </c:pt>
              </c:numCache>
            </c:numRef>
          </c:val>
          <c:extLst>
            <c:ext xmlns:c16="http://schemas.microsoft.com/office/drawing/2014/chart" uri="{C3380CC4-5D6E-409C-BE32-E72D297353CC}">
              <c16:uniqueId val="{0000000B-59A3-41EB-8922-841A160B88CC}"/>
            </c:ext>
          </c:extLst>
        </c:ser>
        <c:dLbls>
          <c:showLegendKey val="0"/>
          <c:showVal val="0"/>
          <c:showCatName val="0"/>
          <c:showSerName val="0"/>
          <c:showPercent val="0"/>
          <c:showBubbleSize val="0"/>
        </c:dLbls>
        <c:gapWidth val="219"/>
        <c:overlap val="-27"/>
        <c:axId val="652386032"/>
        <c:axId val="1"/>
      </c:barChart>
      <c:catAx>
        <c:axId val="652386032"/>
        <c:scaling>
          <c:orientation val="minMax"/>
        </c:scaling>
        <c:delete val="0"/>
        <c:axPos val="b"/>
        <c:numFmt formatCode="General" sourceLinked="1"/>
        <c:majorTickMark val="out"/>
        <c:minorTickMark val="none"/>
        <c:tickLblPos val="nextTo"/>
        <c:spPr>
          <a:noFill/>
          <a:effectLst/>
        </c:spPr>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ax val="4"/>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effectLst/>
        </c:spPr>
        <c:txPr>
          <a:bodyPr rot="0" vert="horz"/>
          <a:lstStyle/>
          <a:p>
            <a:pPr>
              <a:defRPr sz="800" b="0" i="0" u="none" strike="noStrike" baseline="0">
                <a:solidFill>
                  <a:srgbClr val="000000"/>
                </a:solidFill>
                <a:latin typeface="Calibri"/>
                <a:ea typeface="Calibri"/>
                <a:cs typeface="Calibri"/>
              </a:defRPr>
            </a:pPr>
            <a:endParaRPr lang="it-IT"/>
          </a:p>
        </c:txPr>
        <c:crossAx val="652386032"/>
        <c:crosses val="autoZero"/>
        <c:crossBetween val="between"/>
        <c:majorUnit val="1"/>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236706349206351E-2"/>
          <c:y val="3.2459064327485382E-2"/>
          <c:w val="0.91373315835520563"/>
          <c:h val="0.8132326907412436"/>
        </c:manualLayout>
      </c:layout>
      <c:lineChart>
        <c:grouping val="standard"/>
        <c:varyColors val="0"/>
        <c:ser>
          <c:idx val="1"/>
          <c:order val="0"/>
          <c:tx>
            <c:strRef>
              <c:f>'Tab 6 Graf 11 e 12'!$A$45</c:f>
              <c:strCache>
                <c:ptCount val="1"/>
                <c:pt idx="0">
                  <c:v>UE</c:v>
                </c:pt>
              </c:strCache>
            </c:strRef>
          </c:tx>
          <c:spPr>
            <a:ln>
              <a:solidFill>
                <a:srgbClr val="0070C0"/>
              </a:solidFill>
            </a:ln>
          </c:spPr>
          <c:marker>
            <c:symbol val="none"/>
          </c:marker>
          <c:dLbls>
            <c:dLbl>
              <c:idx val="0"/>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0-1B94-499E-889E-40E2911CA024}"/>
                </c:ext>
              </c:extLst>
            </c:dLbl>
            <c:dLbl>
              <c:idx val="1"/>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1B94-499E-889E-40E2911CA024}"/>
                </c:ext>
              </c:extLst>
            </c:dLbl>
            <c:dLbl>
              <c:idx val="2"/>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2-1B94-499E-889E-40E2911CA024}"/>
                </c:ext>
              </c:extLst>
            </c:dLbl>
            <c:dLbl>
              <c:idx val="3"/>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1B94-499E-889E-40E2911CA024}"/>
                </c:ext>
              </c:extLst>
            </c:dLbl>
            <c:dLbl>
              <c:idx val="4"/>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4-1B94-499E-889E-40E2911CA024}"/>
                </c:ext>
              </c:extLst>
            </c:dLbl>
            <c:dLbl>
              <c:idx val="5"/>
              <c:layout>
                <c:manualLayout>
                  <c:x val="-4.3078968253968251E-2"/>
                  <c:y val="1.8937865497075854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94-499E-889E-40E2911CA024}"/>
                </c:ext>
              </c:extLst>
            </c:dLbl>
            <c:dLbl>
              <c:idx val="6"/>
              <c:layout>
                <c:manualLayout>
                  <c:x val="-5.3439484126984217E-2"/>
                  <c:y val="1.8937865497076024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94-499E-889E-40E2911CA024}"/>
                </c:ext>
              </c:extLst>
            </c:dLbl>
            <c:dLbl>
              <c:idx val="7"/>
              <c:layout>
                <c:manualLayout>
                  <c:x val="-1.623968253968254E-2"/>
                  <c:y val="2.36926169590643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B94-499E-889E-40E2911CA024}"/>
                </c:ext>
              </c:extLst>
            </c:dLbl>
            <c:dLbl>
              <c:idx val="8"/>
              <c:delete val="1"/>
              <c:extLst>
                <c:ext xmlns:c15="http://schemas.microsoft.com/office/drawing/2012/chart" uri="{CE6537A1-D6FC-4f65-9D91-7224C49458BB}"/>
                <c:ext xmlns:c16="http://schemas.microsoft.com/office/drawing/2014/chart" uri="{C3380CC4-5D6E-409C-BE32-E72D297353CC}">
                  <c16:uniqueId val="{00000008-1B94-499E-889E-40E2911CA024}"/>
                </c:ext>
              </c:extLst>
            </c:dLbl>
            <c:dLbl>
              <c:idx val="9"/>
              <c:layout>
                <c:manualLayout>
                  <c:x val="-4.2521230158730161E-2"/>
                  <c:y val="2.83344298245612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B94-499E-889E-40E2911CA024}"/>
                </c:ext>
              </c:extLst>
            </c:dLbl>
            <c:dLbl>
              <c:idx val="10"/>
              <c:layout>
                <c:manualLayout>
                  <c:x val="-3.9189880952381136E-2"/>
                  <c:y val="1.33801169590643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B94-499E-889E-40E2911CA024}"/>
                </c:ext>
              </c:extLst>
            </c:dLbl>
            <c:dLbl>
              <c:idx val="11"/>
              <c:layout>
                <c:manualLayout>
                  <c:x val="-2.4070833333333333E-2"/>
                  <c:y val="-1.91125730994153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B94-499E-889E-40E2911CA024}"/>
                </c:ext>
              </c:extLst>
            </c:dLbl>
            <c:spPr>
              <a:noFill/>
              <a:ln w="25400">
                <a:noFill/>
              </a:ln>
            </c:spPr>
            <c:txPr>
              <a:bodyPr wrap="square" lIns="38100" tIns="19050" rIns="38100" bIns="19050" anchor="ctr" anchorCtr="0">
                <a:spAutoFit/>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6 Graf 11 e 12'!$B$44:$M$44</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6 Graf 11 e 12'!$B$45:$M$45</c:f>
              <c:numCache>
                <c:formatCode>0.0</c:formatCode>
                <c:ptCount val="12"/>
                <c:pt idx="0">
                  <c:v>4.3206984260551931</c:v>
                </c:pt>
                <c:pt idx="1">
                  <c:v>2.9191413376809905</c:v>
                </c:pt>
                <c:pt idx="2">
                  <c:v>2.9715364172091054</c:v>
                </c:pt>
                <c:pt idx="3">
                  <c:v>3.8351662000898123</c:v>
                </c:pt>
                <c:pt idx="4">
                  <c:v>2.2292299487559997</c:v>
                </c:pt>
                <c:pt idx="5">
                  <c:v>0.6108525854850444</c:v>
                </c:pt>
                <c:pt idx="6">
                  <c:v>0.49395739216180889</c:v>
                </c:pt>
                <c:pt idx="7">
                  <c:v>0.5012542697337683</c:v>
                </c:pt>
                <c:pt idx="8">
                  <c:v>0.48765353876539752</c:v>
                </c:pt>
                <c:pt idx="9">
                  <c:v>0.48757430717607181</c:v>
                </c:pt>
                <c:pt idx="10">
                  <c:v>0.47696240413990898</c:v>
                </c:pt>
                <c:pt idx="11">
                  <c:v>0.55959404490356757</c:v>
                </c:pt>
              </c:numCache>
            </c:numRef>
          </c:val>
          <c:smooth val="0"/>
          <c:extLst>
            <c:ext xmlns:c16="http://schemas.microsoft.com/office/drawing/2014/chart" uri="{C3380CC4-5D6E-409C-BE32-E72D297353CC}">
              <c16:uniqueId val="{0000000C-1B94-499E-889E-40E2911CA024}"/>
            </c:ext>
          </c:extLst>
        </c:ser>
        <c:ser>
          <c:idx val="0"/>
          <c:order val="1"/>
          <c:tx>
            <c:strRef>
              <c:f>'Tab 6 Graf 11 e 12'!$A$57</c:f>
              <c:strCache>
                <c:ptCount val="1"/>
                <c:pt idx="0">
                  <c:v>Italia</c:v>
                </c:pt>
              </c:strCache>
            </c:strRef>
          </c:tx>
          <c:spPr>
            <a:ln>
              <a:solidFill>
                <a:srgbClr val="92D050"/>
              </a:solidFill>
            </a:ln>
          </c:spPr>
          <c:marker>
            <c:symbol val="none"/>
          </c:marker>
          <c:dLbls>
            <c:dLbl>
              <c:idx val="5"/>
              <c:layout>
                <c:manualLayout>
                  <c:x val="-1.1471626984127077E-2"/>
                  <c:y val="-4.58728070175437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94-499E-889E-40E2911CA024}"/>
                </c:ext>
              </c:extLst>
            </c:dLbl>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6 Graf 11 e 12'!$B$44:$M$44</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6 Graf 11 e 12'!$B$57:$M$57</c:f>
              <c:numCache>
                <c:formatCode>0.0</c:formatCode>
                <c:ptCount val="12"/>
                <c:pt idx="0">
                  <c:v>0</c:v>
                </c:pt>
                <c:pt idx="1">
                  <c:v>0</c:v>
                </c:pt>
                <c:pt idx="2">
                  <c:v>0</c:v>
                </c:pt>
                <c:pt idx="3">
                  <c:v>11.4053331352596</c:v>
                </c:pt>
                <c:pt idx="4">
                  <c:v>7.3025498648352452</c:v>
                </c:pt>
                <c:pt idx="5">
                  <c:v>0.94997773489683834</c:v>
                </c:pt>
                <c:pt idx="6">
                  <c:v>0.65483119906868448</c:v>
                </c:pt>
                <c:pt idx="7">
                  <c:v>0.64476400912811971</c:v>
                </c:pt>
                <c:pt idx="8">
                  <c:v>0.60066909975669092</c:v>
                </c:pt>
                <c:pt idx="9">
                  <c:v>0.77754102650368218</c:v>
                </c:pt>
                <c:pt idx="10">
                  <c:v>0.72871684145589144</c:v>
                </c:pt>
              </c:numCache>
            </c:numRef>
          </c:val>
          <c:smooth val="0"/>
          <c:extLst>
            <c:ext xmlns:c16="http://schemas.microsoft.com/office/drawing/2014/chart" uri="{C3380CC4-5D6E-409C-BE32-E72D297353CC}">
              <c16:uniqueId val="{0000000E-1B94-499E-889E-40E2911CA024}"/>
            </c:ext>
          </c:extLst>
        </c:ser>
        <c:dLbls>
          <c:showLegendKey val="0"/>
          <c:showVal val="0"/>
          <c:showCatName val="0"/>
          <c:showSerName val="0"/>
          <c:showPercent val="0"/>
          <c:showBubbleSize val="0"/>
        </c:dLbls>
        <c:smooth val="0"/>
        <c:axId val="652389968"/>
        <c:axId val="1"/>
      </c:lineChart>
      <c:catAx>
        <c:axId val="65238996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389968"/>
        <c:crosses val="autoZero"/>
        <c:crossBetween val="between"/>
      </c:valAx>
    </c:plotArea>
    <c:legend>
      <c:legendPos val="r"/>
      <c:layout>
        <c:manualLayout>
          <c:xMode val="edge"/>
          <c:yMode val="edge"/>
          <c:x val="0.33905218253968256"/>
          <c:y val="0.94135453216374265"/>
          <c:w val="0.31000376984126982"/>
          <c:h val="5.8645467836257313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00B0F0"/>
            </a:solidFill>
            <a:ln w="25400">
              <a:noFill/>
            </a:ln>
          </c:spPr>
          <c:invertIfNegative val="0"/>
          <c:dPt>
            <c:idx val="10"/>
            <c:invertIfNegative val="0"/>
            <c:bubble3D val="0"/>
            <c:extLst>
              <c:ext xmlns:c16="http://schemas.microsoft.com/office/drawing/2014/chart" uri="{C3380CC4-5D6E-409C-BE32-E72D297353CC}">
                <c16:uniqueId val="{00000000-FEF5-4BD0-9408-8D6258C56331}"/>
              </c:ext>
            </c:extLst>
          </c:dPt>
          <c:dPt>
            <c:idx val="11"/>
            <c:invertIfNegative val="0"/>
            <c:bubble3D val="0"/>
            <c:spPr>
              <a:solidFill>
                <a:srgbClr val="0070C0"/>
              </a:solidFill>
              <a:ln w="25400">
                <a:noFill/>
              </a:ln>
            </c:spPr>
            <c:extLst>
              <c:ext xmlns:c16="http://schemas.microsoft.com/office/drawing/2014/chart" uri="{C3380CC4-5D6E-409C-BE32-E72D297353CC}">
                <c16:uniqueId val="{00000002-FEF5-4BD0-9408-8D6258C56331}"/>
              </c:ext>
            </c:extLst>
          </c:dPt>
          <c:dPt>
            <c:idx val="13"/>
            <c:invertIfNegative val="0"/>
            <c:bubble3D val="0"/>
            <c:spPr>
              <a:solidFill>
                <a:srgbClr val="0070C0"/>
              </a:solidFill>
              <a:ln w="25400">
                <a:noFill/>
              </a:ln>
            </c:spPr>
            <c:extLst>
              <c:ext xmlns:c16="http://schemas.microsoft.com/office/drawing/2014/chart" uri="{C3380CC4-5D6E-409C-BE32-E72D297353CC}">
                <c16:uniqueId val="{00000004-FEF5-4BD0-9408-8D6258C56331}"/>
              </c:ext>
            </c:extLst>
          </c:dPt>
          <c:dPt>
            <c:idx val="14"/>
            <c:invertIfNegative val="0"/>
            <c:bubble3D val="0"/>
            <c:extLst>
              <c:ext xmlns:c16="http://schemas.microsoft.com/office/drawing/2014/chart" uri="{C3380CC4-5D6E-409C-BE32-E72D297353CC}">
                <c16:uniqueId val="{00000005-FEF5-4BD0-9408-8D6258C56331}"/>
              </c:ext>
            </c:extLst>
          </c:dPt>
          <c:dPt>
            <c:idx val="19"/>
            <c:invertIfNegative val="0"/>
            <c:bubble3D val="0"/>
            <c:extLst>
              <c:ext xmlns:c16="http://schemas.microsoft.com/office/drawing/2014/chart" uri="{C3380CC4-5D6E-409C-BE32-E72D297353CC}">
                <c16:uniqueId val="{00000006-FEF5-4BD0-9408-8D6258C56331}"/>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7 Graf 13 e 14 '!$O$45:$O$70</c:f>
              <c:strCache>
                <c:ptCount val="26"/>
                <c:pt idx="0">
                  <c:v>Svezia</c:v>
                </c:pt>
                <c:pt idx="1">
                  <c:v>Finlandia</c:v>
                </c:pt>
                <c:pt idx="2">
                  <c:v>Danimarca</c:v>
                </c:pt>
                <c:pt idx="3">
                  <c:v>Estonia</c:v>
                </c:pt>
                <c:pt idx="4">
                  <c:v>Belgio</c:v>
                </c:pt>
                <c:pt idx="5">
                  <c:v>Lussemburgo</c:v>
                </c:pt>
                <c:pt idx="6">
                  <c:v>Paesi Bassi</c:v>
                </c:pt>
                <c:pt idx="7">
                  <c:v>Lituania</c:v>
                </c:pt>
                <c:pt idx="8">
                  <c:v>Austria</c:v>
                </c:pt>
                <c:pt idx="9">
                  <c:v>Francia</c:v>
                </c:pt>
                <c:pt idx="10">
                  <c:v>Germania</c:v>
                </c:pt>
                <c:pt idx="11">
                  <c:v>UE</c:v>
                </c:pt>
                <c:pt idx="12">
                  <c:v>Polonia</c:v>
                </c:pt>
                <c:pt idx="13">
                  <c:v>Italia</c:v>
                </c:pt>
                <c:pt idx="14">
                  <c:v>Portogallo</c:v>
                </c:pt>
                <c:pt idx="15">
                  <c:v>Slovenia</c:v>
                </c:pt>
                <c:pt idx="16">
                  <c:v>Ungheria</c:v>
                </c:pt>
                <c:pt idx="17">
                  <c:v>Spagna</c:v>
                </c:pt>
                <c:pt idx="18">
                  <c:v>Slovacchia</c:v>
                </c:pt>
                <c:pt idx="19">
                  <c:v>Romania</c:v>
                </c:pt>
                <c:pt idx="20">
                  <c:v>Bulgaria</c:v>
                </c:pt>
                <c:pt idx="21">
                  <c:v>Cipro</c:v>
                </c:pt>
                <c:pt idx="22">
                  <c:v>Lettonia</c:v>
                </c:pt>
                <c:pt idx="23">
                  <c:v>Grecia</c:v>
                </c:pt>
                <c:pt idx="24">
                  <c:v>Malta</c:v>
                </c:pt>
                <c:pt idx="25">
                  <c:v>Croazia</c:v>
                </c:pt>
              </c:strCache>
            </c:strRef>
          </c:cat>
          <c:val>
            <c:numRef>
              <c:f>'Tab 7 Graf 13 e 14 '!$P$45:$P$70</c:f>
              <c:numCache>
                <c:formatCode>0.0</c:formatCode>
                <c:ptCount val="26"/>
                <c:pt idx="0">
                  <c:v>59.184663916525118</c:v>
                </c:pt>
                <c:pt idx="1">
                  <c:v>55.348516218081436</c:v>
                </c:pt>
                <c:pt idx="2">
                  <c:v>49.311294765840216</c:v>
                </c:pt>
                <c:pt idx="3">
                  <c:v>47.640449438202246</c:v>
                </c:pt>
                <c:pt idx="4">
                  <c:v>45.096822244289967</c:v>
                </c:pt>
                <c:pt idx="5">
                  <c:v>41.401273885350321</c:v>
                </c:pt>
                <c:pt idx="6">
                  <c:v>40.035863717872083</c:v>
                </c:pt>
                <c:pt idx="7">
                  <c:v>37.764350453172206</c:v>
                </c:pt>
                <c:pt idx="8">
                  <c:v>35.325712711747691</c:v>
                </c:pt>
                <c:pt idx="9">
                  <c:v>32.441673370876913</c:v>
                </c:pt>
                <c:pt idx="10">
                  <c:v>28.856259964178165</c:v>
                </c:pt>
                <c:pt idx="11">
                  <c:v>25.533298299680247</c:v>
                </c:pt>
                <c:pt idx="12">
                  <c:v>20.22354694485842</c:v>
                </c:pt>
                <c:pt idx="13">
                  <c:v>19.733189389265885</c:v>
                </c:pt>
                <c:pt idx="14">
                  <c:v>19.201995012468828</c:v>
                </c:pt>
                <c:pt idx="15">
                  <c:v>12.268518518518519</c:v>
                </c:pt>
                <c:pt idx="16">
                  <c:v>11.761697775504985</c:v>
                </c:pt>
                <c:pt idx="17">
                  <c:v>10.26052974381242</c:v>
                </c:pt>
                <c:pt idx="18">
                  <c:v>8.020545239035954</c:v>
                </c:pt>
                <c:pt idx="19">
                  <c:v>7.1837488457987071</c:v>
                </c:pt>
                <c:pt idx="20">
                  <c:v>3.28879753340185</c:v>
                </c:pt>
                <c:pt idx="21">
                  <c:v>3.1982942430703627</c:v>
                </c:pt>
                <c:pt idx="22">
                  <c:v>3.0660377358490565</c:v>
                </c:pt>
                <c:pt idx="23">
                  <c:v>1.6051660516605166</c:v>
                </c:pt>
                <c:pt idx="24">
                  <c:v>1.2539184952978055</c:v>
                </c:pt>
                <c:pt idx="25">
                  <c:v>0.18083182640144665</c:v>
                </c:pt>
              </c:numCache>
            </c:numRef>
          </c:val>
          <c:extLst>
            <c:ext xmlns:c16="http://schemas.microsoft.com/office/drawing/2014/chart" uri="{C3380CC4-5D6E-409C-BE32-E72D297353CC}">
              <c16:uniqueId val="{00000007-FEF5-4BD0-9408-8D6258C56331}"/>
            </c:ext>
          </c:extLst>
        </c:ser>
        <c:dLbls>
          <c:showLegendKey val="0"/>
          <c:showVal val="0"/>
          <c:showCatName val="0"/>
          <c:showSerName val="0"/>
          <c:showPercent val="0"/>
          <c:showBubbleSize val="0"/>
        </c:dLbls>
        <c:gapWidth val="219"/>
        <c:overlap val="-27"/>
        <c:axId val="768496160"/>
        <c:axId val="1"/>
      </c:barChart>
      <c:catAx>
        <c:axId val="768496160"/>
        <c:scaling>
          <c:orientation val="minMax"/>
        </c:scaling>
        <c:delete val="0"/>
        <c:axPos val="b"/>
        <c:numFmt formatCode="General" sourceLinked="1"/>
        <c:majorTickMark val="out"/>
        <c:minorTickMark val="none"/>
        <c:tickLblPos val="nextTo"/>
        <c:spPr>
          <a:noFill/>
          <a:effectLst/>
        </c:spPr>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effectLst/>
        </c:spPr>
        <c:txPr>
          <a:bodyPr rot="0" vert="horz"/>
          <a:lstStyle/>
          <a:p>
            <a:pPr>
              <a:defRPr sz="800" b="0" i="0" u="none" strike="noStrike" baseline="0">
                <a:solidFill>
                  <a:srgbClr val="000000"/>
                </a:solidFill>
                <a:latin typeface="Calibri"/>
                <a:ea typeface="Calibri"/>
                <a:cs typeface="Calibri"/>
              </a:defRPr>
            </a:pPr>
            <a:endParaRPr lang="it-IT"/>
          </a:p>
        </c:txPr>
        <c:crossAx val="768496160"/>
        <c:crosses val="autoZero"/>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197069116360456E-2"/>
          <c:y val="5.0925925925925923E-2"/>
          <c:w val="0.90824737532808397"/>
          <c:h val="0.76847659667541557"/>
        </c:manualLayout>
      </c:layout>
      <c:lineChart>
        <c:grouping val="standard"/>
        <c:varyColors val="0"/>
        <c:ser>
          <c:idx val="1"/>
          <c:order val="0"/>
          <c:tx>
            <c:strRef>
              <c:f>'Tab 7 Graf 13 e 14 '!$A$43</c:f>
              <c:strCache>
                <c:ptCount val="1"/>
                <c:pt idx="0">
                  <c:v>UE</c:v>
                </c:pt>
              </c:strCache>
            </c:strRef>
          </c:tx>
          <c:spPr>
            <a:ln>
              <a:solidFill>
                <a:srgbClr val="0070C0"/>
              </a:solidFill>
            </a:ln>
          </c:spPr>
          <c:marker>
            <c:symbol val="none"/>
          </c:marker>
          <c:dLbls>
            <c:dLbl>
              <c:idx val="0"/>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0-C4F8-4CCA-9864-268EF7F14232}"/>
                </c:ext>
              </c:extLst>
            </c:dLbl>
            <c:dLbl>
              <c:idx val="1"/>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1-C4F8-4CCA-9864-268EF7F14232}"/>
                </c:ext>
              </c:extLst>
            </c:dLbl>
            <c:dLbl>
              <c:idx val="2"/>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2-C4F8-4CCA-9864-268EF7F14232}"/>
                </c:ext>
              </c:extLst>
            </c:dLbl>
            <c:dLbl>
              <c:idx val="3"/>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3-C4F8-4CCA-9864-268EF7F14232}"/>
                </c:ext>
              </c:extLst>
            </c:dLbl>
            <c:dLbl>
              <c:idx val="4"/>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4-C4F8-4CCA-9864-268EF7F14232}"/>
                </c:ext>
              </c:extLst>
            </c:dLbl>
            <c:dLbl>
              <c:idx val="5"/>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5-C4F8-4CCA-9864-268EF7F14232}"/>
                </c:ext>
              </c:extLst>
            </c:dLbl>
            <c:spPr>
              <a:noFill/>
              <a:ln w="25400">
                <a:noFill/>
              </a:ln>
            </c:spPr>
            <c:txPr>
              <a:bodyPr wrap="square" lIns="38100" tIns="19050" rIns="38100" bIns="19050" anchor="ctr">
                <a:spAutoFit/>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7 Graf 13 e 14 '!$B$42:$M$42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7 Graf 13 e 14 '!$B$43:$M$43</c:f>
              <c:numCache>
                <c:formatCode>0.0</c:formatCode>
                <c:ptCount val="12"/>
                <c:pt idx="0">
                  <c:v>21.438065367476909</c:v>
                </c:pt>
                <c:pt idx="1">
                  <c:v>23.95044835216024</c:v>
                </c:pt>
                <c:pt idx="2">
                  <c:v>24.253264260678659</c:v>
                </c:pt>
                <c:pt idx="3">
                  <c:v>23.393653917812408</c:v>
                </c:pt>
                <c:pt idx="4">
                  <c:v>24.4663435898625</c:v>
                </c:pt>
                <c:pt idx="5">
                  <c:v>26.210837943325693</c:v>
                </c:pt>
                <c:pt idx="6">
                  <c:v>26.242117091292684</c:v>
                </c:pt>
                <c:pt idx="7">
                  <c:v>26.12328586916583</c:v>
                </c:pt>
                <c:pt idx="8">
                  <c:v>26.429423511367656</c:v>
                </c:pt>
                <c:pt idx="9">
                  <c:v>25.721780306256282</c:v>
                </c:pt>
                <c:pt idx="10">
                  <c:v>25.533298299680247</c:v>
                </c:pt>
                <c:pt idx="11">
                  <c:v>25.744953903780658</c:v>
                </c:pt>
              </c:numCache>
            </c:numRef>
          </c:val>
          <c:smooth val="0"/>
          <c:extLst>
            <c:ext xmlns:c16="http://schemas.microsoft.com/office/drawing/2014/chart" uri="{C3380CC4-5D6E-409C-BE32-E72D297353CC}">
              <c16:uniqueId val="{00000006-C4F8-4CCA-9864-268EF7F14232}"/>
            </c:ext>
          </c:extLst>
        </c:ser>
        <c:ser>
          <c:idx val="0"/>
          <c:order val="1"/>
          <c:tx>
            <c:strRef>
              <c:f>'Tab 7 Graf 13 e 14 '!$A$55</c:f>
              <c:strCache>
                <c:ptCount val="1"/>
                <c:pt idx="0">
                  <c:v>Italia</c:v>
                </c:pt>
              </c:strCache>
            </c:strRef>
          </c:tx>
          <c:spPr>
            <a:ln>
              <a:solidFill>
                <a:srgbClr val="92D050"/>
              </a:solidFill>
            </a:ln>
          </c:spPr>
          <c:marker>
            <c:symbol val="none"/>
          </c:marker>
          <c:dLbls>
            <c:dLbl>
              <c:idx val="2"/>
              <c:layout>
                <c:manualLayout>
                  <c:x val="-4.6814331614245953E-2"/>
                  <c:y val="5.51564327485380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F8-4CCA-9864-268EF7F14232}"/>
                </c:ext>
              </c:extLst>
            </c:dLbl>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7 Graf 13 e 14 '!$B$42:$M$42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7 Graf 13 e 14 '!$B$55:$M$55</c:f>
              <c:numCache>
                <c:formatCode>0.0</c:formatCode>
                <c:ptCount val="12"/>
                <c:pt idx="0">
                  <c:v>19.221275856075088</c:v>
                </c:pt>
                <c:pt idx="1">
                  <c:v>20.919475786670404</c:v>
                </c:pt>
                <c:pt idx="2">
                  <c:v>21.30951083996078</c:v>
                </c:pt>
                <c:pt idx="3">
                  <c:v>11.026517120998292</c:v>
                </c:pt>
                <c:pt idx="4">
                  <c:v>14.122890333893476</c:v>
                </c:pt>
                <c:pt idx="5">
                  <c:v>19.956954133887486</c:v>
                </c:pt>
                <c:pt idx="6">
                  <c:v>20.285215366705472</c:v>
                </c:pt>
                <c:pt idx="7">
                  <c:v>20.686782337812872</c:v>
                </c:pt>
                <c:pt idx="8">
                  <c:v>20.745894160583941</c:v>
                </c:pt>
                <c:pt idx="9">
                  <c:v>20.219804867107772</c:v>
                </c:pt>
                <c:pt idx="10">
                  <c:v>19.733189389265885</c:v>
                </c:pt>
              </c:numCache>
            </c:numRef>
          </c:val>
          <c:smooth val="0"/>
          <c:extLst>
            <c:ext xmlns:c16="http://schemas.microsoft.com/office/drawing/2014/chart" uri="{C3380CC4-5D6E-409C-BE32-E72D297353CC}">
              <c16:uniqueId val="{00000008-C4F8-4CCA-9864-268EF7F14232}"/>
            </c:ext>
          </c:extLst>
        </c:ser>
        <c:dLbls>
          <c:showLegendKey val="0"/>
          <c:showVal val="0"/>
          <c:showCatName val="0"/>
          <c:showSerName val="0"/>
          <c:showPercent val="0"/>
          <c:showBubbleSize val="0"/>
        </c:dLbls>
        <c:smooth val="0"/>
        <c:axId val="768490256"/>
        <c:axId val="1"/>
      </c:lineChart>
      <c:catAx>
        <c:axId val="768490256"/>
        <c:scaling>
          <c:orientation val="minMax"/>
        </c:scaling>
        <c:delete val="0"/>
        <c:axPos val="b"/>
        <c:numFmt formatCode="General" sourceLinked="1"/>
        <c:majorTickMark val="out"/>
        <c:minorTickMark val="none"/>
        <c:tickLblPos val="nextTo"/>
        <c:spPr>
          <a:noFill/>
          <a:effectLst/>
        </c:spPr>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in val="5"/>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effectLst/>
        </c:spPr>
        <c:txPr>
          <a:bodyPr rot="0" vert="horz"/>
          <a:lstStyle/>
          <a:p>
            <a:pPr>
              <a:defRPr sz="800" b="0" i="0" u="none" strike="noStrike" baseline="0">
                <a:solidFill>
                  <a:srgbClr val="000000"/>
                </a:solidFill>
                <a:latin typeface="Calibri"/>
                <a:ea typeface="Calibri"/>
                <a:cs typeface="Calibri"/>
              </a:defRPr>
            </a:pPr>
            <a:endParaRPr lang="it-IT"/>
          </a:p>
        </c:txPr>
        <c:crossAx val="768490256"/>
        <c:crosses val="autoZero"/>
        <c:crossBetween val="between"/>
      </c:valAx>
      <c:spPr>
        <a:noFill/>
        <a:ln w="25400">
          <a:noFill/>
        </a:ln>
      </c:spPr>
    </c:plotArea>
    <c:legend>
      <c:legendPos val="b"/>
      <c:layout>
        <c:manualLayout>
          <c:xMode val="edge"/>
          <c:yMode val="edge"/>
          <c:x val="0.36118195444269524"/>
          <c:y val="0.90635233918128655"/>
          <c:w val="0.28390495718152986"/>
          <c:h val="7.272478070175438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00B0F0"/>
            </a:solidFill>
          </c:spPr>
          <c:invertIfNegative val="0"/>
          <c:dPt>
            <c:idx val="4"/>
            <c:invertIfNegative val="0"/>
            <c:bubble3D val="0"/>
            <c:extLst>
              <c:ext xmlns:c16="http://schemas.microsoft.com/office/drawing/2014/chart" uri="{C3380CC4-5D6E-409C-BE32-E72D297353CC}">
                <c16:uniqueId val="{00000000-50FD-4D41-83A8-E56DEBC6C59B}"/>
              </c:ext>
            </c:extLst>
          </c:dPt>
          <c:dPt>
            <c:idx val="5"/>
            <c:invertIfNegative val="0"/>
            <c:bubble3D val="0"/>
            <c:extLst>
              <c:ext xmlns:c16="http://schemas.microsoft.com/office/drawing/2014/chart" uri="{C3380CC4-5D6E-409C-BE32-E72D297353CC}">
                <c16:uniqueId val="{00000001-50FD-4D41-83A8-E56DEBC6C59B}"/>
              </c:ext>
            </c:extLst>
          </c:dPt>
          <c:dPt>
            <c:idx val="7"/>
            <c:invertIfNegative val="0"/>
            <c:bubble3D val="0"/>
            <c:extLst>
              <c:ext xmlns:c16="http://schemas.microsoft.com/office/drawing/2014/chart" uri="{C3380CC4-5D6E-409C-BE32-E72D297353CC}">
                <c16:uniqueId val="{00000002-50FD-4D41-83A8-E56DEBC6C59B}"/>
              </c:ext>
            </c:extLst>
          </c:dPt>
          <c:dPt>
            <c:idx val="8"/>
            <c:invertIfNegative val="0"/>
            <c:bubble3D val="0"/>
            <c:spPr>
              <a:solidFill>
                <a:srgbClr val="0070C0"/>
              </a:solidFill>
            </c:spPr>
            <c:extLst>
              <c:ext xmlns:c16="http://schemas.microsoft.com/office/drawing/2014/chart" uri="{C3380CC4-5D6E-409C-BE32-E72D297353CC}">
                <c16:uniqueId val="{00000004-50FD-4D41-83A8-E56DEBC6C59B}"/>
              </c:ext>
            </c:extLst>
          </c:dPt>
          <c:dPt>
            <c:idx val="10"/>
            <c:invertIfNegative val="0"/>
            <c:bubble3D val="0"/>
            <c:spPr>
              <a:solidFill>
                <a:srgbClr val="0070C0"/>
              </a:solidFill>
            </c:spPr>
            <c:extLst>
              <c:ext xmlns:c16="http://schemas.microsoft.com/office/drawing/2014/chart" uri="{C3380CC4-5D6E-409C-BE32-E72D297353CC}">
                <c16:uniqueId val="{00000006-50FD-4D41-83A8-E56DEBC6C59B}"/>
              </c:ext>
            </c:extLst>
          </c:dPt>
          <c:dPt>
            <c:idx val="11"/>
            <c:invertIfNegative val="0"/>
            <c:bubble3D val="0"/>
            <c:extLst>
              <c:ext xmlns:c16="http://schemas.microsoft.com/office/drawing/2014/chart" uri="{C3380CC4-5D6E-409C-BE32-E72D297353CC}">
                <c16:uniqueId val="{00000007-50FD-4D41-83A8-E56DEBC6C59B}"/>
              </c:ext>
            </c:extLst>
          </c:dPt>
          <c:dPt>
            <c:idx val="12"/>
            <c:invertIfNegative val="0"/>
            <c:bubble3D val="0"/>
            <c:extLst>
              <c:ext xmlns:c16="http://schemas.microsoft.com/office/drawing/2014/chart" uri="{C3380CC4-5D6E-409C-BE32-E72D297353CC}">
                <c16:uniqueId val="{00000008-50FD-4D41-83A8-E56DEBC6C59B}"/>
              </c:ext>
            </c:extLst>
          </c:dPt>
          <c:dPt>
            <c:idx val="14"/>
            <c:invertIfNegative val="0"/>
            <c:bubble3D val="0"/>
            <c:extLst>
              <c:ext xmlns:c16="http://schemas.microsoft.com/office/drawing/2014/chart" uri="{C3380CC4-5D6E-409C-BE32-E72D297353CC}">
                <c16:uniqueId val="{00000009-50FD-4D41-83A8-E56DEBC6C59B}"/>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mn-lt"/>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8 Graf 15 e 16'!$P$45:$P$70</c:f>
              <c:strCache>
                <c:ptCount val="26"/>
                <c:pt idx="0">
                  <c:v>Slovenia</c:v>
                </c:pt>
                <c:pt idx="1">
                  <c:v>Germania</c:v>
                </c:pt>
                <c:pt idx="2">
                  <c:v>Austria</c:v>
                </c:pt>
                <c:pt idx="3">
                  <c:v>Lettonia</c:v>
                </c:pt>
                <c:pt idx="4">
                  <c:v>Slovacchia</c:v>
                </c:pt>
                <c:pt idx="5">
                  <c:v>Belgio</c:v>
                </c:pt>
                <c:pt idx="6">
                  <c:v>Estonia</c:v>
                </c:pt>
                <c:pt idx="7">
                  <c:v>Croazia</c:v>
                </c:pt>
                <c:pt idx="8">
                  <c:v>Italia</c:v>
                </c:pt>
                <c:pt idx="9">
                  <c:v>Lussemburgo</c:v>
                </c:pt>
                <c:pt idx="10">
                  <c:v>UE</c:v>
                </c:pt>
                <c:pt idx="11">
                  <c:v>Finlandia</c:v>
                </c:pt>
                <c:pt idx="12">
                  <c:v>Paesi Bassi</c:v>
                </c:pt>
                <c:pt idx="13">
                  <c:v>Polonia</c:v>
                </c:pt>
                <c:pt idx="14">
                  <c:v>Lituania</c:v>
                </c:pt>
                <c:pt idx="15">
                  <c:v>Danimarca</c:v>
                </c:pt>
                <c:pt idx="16">
                  <c:v>Ungheria</c:v>
                </c:pt>
                <c:pt idx="17">
                  <c:v>Francia</c:v>
                </c:pt>
                <c:pt idx="18">
                  <c:v>Bulgaria</c:v>
                </c:pt>
                <c:pt idx="19">
                  <c:v>Spagna</c:v>
                </c:pt>
                <c:pt idx="20">
                  <c:v>Svezia</c:v>
                </c:pt>
                <c:pt idx="21">
                  <c:v>Cipro</c:v>
                </c:pt>
                <c:pt idx="22">
                  <c:v>Grecia</c:v>
                </c:pt>
                <c:pt idx="23">
                  <c:v>Malta</c:v>
                </c:pt>
                <c:pt idx="24">
                  <c:v>Portogallo</c:v>
                </c:pt>
                <c:pt idx="25">
                  <c:v>Romania</c:v>
                </c:pt>
              </c:strCache>
            </c:strRef>
          </c:cat>
          <c:val>
            <c:numRef>
              <c:f>'Tab 8 Graf 15 e 16'!$Q$45:$Q$70</c:f>
              <c:numCache>
                <c:formatCode>0.0</c:formatCode>
                <c:ptCount val="26"/>
                <c:pt idx="0">
                  <c:v>55.208333333333336</c:v>
                </c:pt>
                <c:pt idx="1">
                  <c:v>46.820320034640893</c:v>
                </c:pt>
                <c:pt idx="2">
                  <c:v>41.619611623743289</c:v>
                </c:pt>
                <c:pt idx="3">
                  <c:v>34.787735849056602</c:v>
                </c:pt>
                <c:pt idx="4">
                  <c:v>33.860134334255235</c:v>
                </c:pt>
                <c:pt idx="5">
                  <c:v>33.788480635551146</c:v>
                </c:pt>
                <c:pt idx="6">
                  <c:v>32.584269662921351</c:v>
                </c:pt>
                <c:pt idx="7">
                  <c:v>32.429174201326099</c:v>
                </c:pt>
                <c:pt idx="8">
                  <c:v>32.117520049352251</c:v>
                </c:pt>
                <c:pt idx="9">
                  <c:v>31.847133757961782</c:v>
                </c:pt>
                <c:pt idx="10">
                  <c:v>30.756281563688511</c:v>
                </c:pt>
                <c:pt idx="11">
                  <c:v>28.605935127674258</c:v>
                </c:pt>
                <c:pt idx="12">
                  <c:v>28.129109384339511</c:v>
                </c:pt>
                <c:pt idx="13">
                  <c:v>26.713859910581224</c:v>
                </c:pt>
                <c:pt idx="14">
                  <c:v>26.057401812688823</c:v>
                </c:pt>
                <c:pt idx="15">
                  <c:v>25.298438934802569</c:v>
                </c:pt>
                <c:pt idx="16">
                  <c:v>24.878547686013807</c:v>
                </c:pt>
                <c:pt idx="17">
                  <c:v>23.8420871164234</c:v>
                </c:pt>
                <c:pt idx="18">
                  <c:v>23.364165810208977</c:v>
                </c:pt>
                <c:pt idx="19">
                  <c:v>21.011723838471557</c:v>
                </c:pt>
                <c:pt idx="20">
                  <c:v>20.844455229313276</c:v>
                </c:pt>
                <c:pt idx="21">
                  <c:v>16.844349680170577</c:v>
                </c:pt>
                <c:pt idx="22">
                  <c:v>15.756457564575646</c:v>
                </c:pt>
                <c:pt idx="23">
                  <c:v>12.539184952978054</c:v>
                </c:pt>
                <c:pt idx="24">
                  <c:v>12.379764873530458</c:v>
                </c:pt>
                <c:pt idx="25">
                  <c:v>7.7562326869806091</c:v>
                </c:pt>
              </c:numCache>
            </c:numRef>
          </c:val>
          <c:extLst>
            <c:ext xmlns:c16="http://schemas.microsoft.com/office/drawing/2014/chart" uri="{C3380CC4-5D6E-409C-BE32-E72D297353CC}">
              <c16:uniqueId val="{0000000A-50FD-4D41-83A8-E56DEBC6C59B}"/>
            </c:ext>
          </c:extLst>
        </c:ser>
        <c:dLbls>
          <c:showLegendKey val="0"/>
          <c:showVal val="0"/>
          <c:showCatName val="0"/>
          <c:showSerName val="0"/>
          <c:showPercent val="0"/>
          <c:showBubbleSize val="0"/>
        </c:dLbls>
        <c:gapWidth val="150"/>
        <c:axId val="768493864"/>
        <c:axId val="1"/>
      </c:barChart>
      <c:catAx>
        <c:axId val="768493864"/>
        <c:scaling>
          <c:orientation val="minMax"/>
        </c:scaling>
        <c:delete val="0"/>
        <c:axPos val="b"/>
        <c:numFmt formatCode="General" sourceLinked="1"/>
        <c:majorTickMark val="out"/>
        <c:minorTickMark val="none"/>
        <c:tickLblPos val="nextTo"/>
        <c:txPr>
          <a:bodyPr rot="-5400000" vert="horz"/>
          <a:lstStyle/>
          <a:p>
            <a:pPr>
              <a:defRPr sz="800" b="0" i="0" u="none" strike="noStrike" baseline="0">
                <a:solidFill>
                  <a:srgbClr val="000000"/>
                </a:solidFill>
                <a:latin typeface="+mn-lt"/>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768493864"/>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197069116360456E-2"/>
          <c:y val="4.6296296296296294E-2"/>
          <c:w val="0.91373315835520563"/>
          <c:h val="0.8132327209098863"/>
        </c:manualLayout>
      </c:layout>
      <c:lineChart>
        <c:grouping val="standard"/>
        <c:varyColors val="0"/>
        <c:ser>
          <c:idx val="1"/>
          <c:order val="0"/>
          <c:tx>
            <c:strRef>
              <c:f>'Tab 8 Graf 15 e 16'!$A$43</c:f>
              <c:strCache>
                <c:ptCount val="1"/>
                <c:pt idx="0">
                  <c:v>UE</c:v>
                </c:pt>
              </c:strCache>
            </c:strRef>
          </c:tx>
          <c:spPr>
            <a:ln>
              <a:solidFill>
                <a:srgbClr val="0070C0"/>
              </a:solidFill>
            </a:ln>
          </c:spPr>
          <c:marker>
            <c:symbol val="none"/>
          </c:marker>
          <c:dLbls>
            <c:dLbl>
              <c:idx val="0"/>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0-ACEF-4EB1-93B6-E0CA7C3A52DB}"/>
                </c:ext>
              </c:extLst>
            </c:dLbl>
            <c:dLbl>
              <c:idx val="1"/>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1-ACEF-4EB1-93B6-E0CA7C3A52DB}"/>
                </c:ext>
              </c:extLst>
            </c:dLbl>
            <c:dLbl>
              <c:idx val="2"/>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2-ACEF-4EB1-93B6-E0CA7C3A52DB}"/>
                </c:ext>
              </c:extLst>
            </c:dLbl>
            <c:dLbl>
              <c:idx val="3"/>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3-ACEF-4EB1-93B6-E0CA7C3A52DB}"/>
                </c:ext>
              </c:extLst>
            </c:dLbl>
            <c:dLbl>
              <c:idx val="4"/>
              <c:spPr/>
              <c:txPr>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4-ACEF-4EB1-93B6-E0CA7C3A52DB}"/>
                </c:ext>
              </c:extLst>
            </c:dLbl>
            <c:dLbl>
              <c:idx val="5"/>
              <c:layout>
                <c:manualLayout>
                  <c:x val="-3.9349662437624437E-2"/>
                  <c:y val="4.2572951660184079E-2"/>
                </c:manualLayout>
              </c:layout>
              <c:spPr/>
              <c:txPr>
                <a:bodyPr/>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CEF-4EB1-93B6-E0CA7C3A52DB}"/>
                </c:ext>
              </c:extLst>
            </c:dLbl>
            <c:dLbl>
              <c:idx val="6"/>
              <c:layout>
                <c:manualLayout>
                  <c:x val="-3.9349662437624347E-2"/>
                  <c:y val="1.922606732947307E-2"/>
                </c:manualLayout>
              </c:layout>
              <c:spPr>
                <a:noFill/>
                <a:ln w="25400">
                  <a:noFill/>
                </a:ln>
              </c:spPr>
              <c:txPr>
                <a:bodyPr/>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EF-4EB1-93B6-E0CA7C3A52DB}"/>
                </c:ext>
              </c:extLst>
            </c:dLbl>
            <c:dLbl>
              <c:idx val="10"/>
              <c:layout>
                <c:manualLayout>
                  <c:x val="-3.9349662437624347E-2"/>
                  <c:y val="-2.74677013319489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CEF-4EB1-93B6-E0CA7C3A52DB}"/>
                </c:ext>
              </c:extLst>
            </c:dLbl>
            <c:spPr>
              <a:noFill/>
              <a:ln w="25400">
                <a:noFill/>
              </a:ln>
            </c:spPr>
            <c:txPr>
              <a:bodyPr wrap="square" lIns="38100" tIns="19050" rIns="38100" bIns="19050" anchor="ctr">
                <a:spAutoFit/>
              </a:bodyPr>
              <a:lstStyle/>
              <a:p>
                <a:pPr>
                  <a:defRPr sz="800" b="0" i="0" u="none" strike="noStrike" baseline="0">
                    <a:solidFill>
                      <a:srgbClr val="0070C0"/>
                    </a:solidFill>
                    <a:latin typeface="Calibri"/>
                    <a:ea typeface="Calibri"/>
                    <a:cs typeface="Calibri"/>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8 Graf 15 e 16'!$B$42:$M$42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8 Graf 15 e 16'!$B$43:$M$43</c:f>
              <c:numCache>
                <c:formatCode>0.0</c:formatCode>
                <c:ptCount val="12"/>
                <c:pt idx="0">
                  <c:v>27.501482147296752</c:v>
                </c:pt>
                <c:pt idx="1">
                  <c:v>27.390726291681222</c:v>
                </c:pt>
                <c:pt idx="2">
                  <c:v>28.597427107807267</c:v>
                </c:pt>
                <c:pt idx="3">
                  <c:v>29.943246419460557</c:v>
                </c:pt>
                <c:pt idx="4">
                  <c:v>29.9640596378139</c:v>
                </c:pt>
                <c:pt idx="5">
                  <c:v>29.948249118038682</c:v>
                </c:pt>
                <c:pt idx="6">
                  <c:v>30.161212649345288</c:v>
                </c:pt>
                <c:pt idx="7">
                  <c:v>30.384173973789618</c:v>
                </c:pt>
                <c:pt idx="8">
                  <c:v>30.426784239527027</c:v>
                </c:pt>
                <c:pt idx="9">
                  <c:v>31.017390860004429</c:v>
                </c:pt>
                <c:pt idx="10">
                  <c:v>30.756281563688511</c:v>
                </c:pt>
                <c:pt idx="11">
                  <c:v>29.872073354888741</c:v>
                </c:pt>
              </c:numCache>
            </c:numRef>
          </c:val>
          <c:smooth val="0"/>
          <c:extLst>
            <c:ext xmlns:c16="http://schemas.microsoft.com/office/drawing/2014/chart" uri="{C3380CC4-5D6E-409C-BE32-E72D297353CC}">
              <c16:uniqueId val="{00000008-ACEF-4EB1-93B6-E0CA7C3A52DB}"/>
            </c:ext>
          </c:extLst>
        </c:ser>
        <c:ser>
          <c:idx val="0"/>
          <c:order val="1"/>
          <c:tx>
            <c:strRef>
              <c:f>'Tab 8 Graf 15 e 16'!$A$55</c:f>
              <c:strCache>
                <c:ptCount val="1"/>
                <c:pt idx="0">
                  <c:v>Italia</c:v>
                </c:pt>
              </c:strCache>
            </c:strRef>
          </c:tx>
          <c:spPr>
            <a:ln>
              <a:solidFill>
                <a:srgbClr val="92D050"/>
              </a:solidFill>
            </a:ln>
          </c:spPr>
          <c:marker>
            <c:symbol val="none"/>
          </c:marker>
          <c:dLbls>
            <c:dLbl>
              <c:idx val="1"/>
              <c:layout>
                <c:manualLayout>
                  <c:x val="-3.9349662437624347E-2"/>
                  <c:y val="3.73550149291375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CEF-4EB1-93B6-E0CA7C3A52DB}"/>
                </c:ext>
              </c:extLst>
            </c:dLbl>
            <c:dLbl>
              <c:idx val="3"/>
              <c:layout>
                <c:manualLayout>
                  <c:x val="-3.9349662437624347E-2"/>
                  <c:y val="3.73550149291375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CEF-4EB1-93B6-E0CA7C3A52DB}"/>
                </c:ext>
              </c:extLst>
            </c:dLbl>
            <c:dLbl>
              <c:idx val="4"/>
              <c:layout>
                <c:manualLayout>
                  <c:x val="-3.9349662437624347E-2"/>
                  <c:y val="4.669376866142201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EF-4EB1-93B6-E0CA7C3A52DB}"/>
                </c:ext>
              </c:extLst>
            </c:dLbl>
            <c:dLbl>
              <c:idx val="6"/>
              <c:layout>
                <c:manualLayout>
                  <c:x val="-3.9349662437624347E-2"/>
                  <c:y val="-4.20243917952798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CEF-4EB1-93B6-E0CA7C3A52DB}"/>
                </c:ext>
              </c:extLst>
            </c:dLbl>
            <c:dLbl>
              <c:idx val="7"/>
              <c:layout>
                <c:manualLayout>
                  <c:x val="-3.9349662437624437E-2"/>
                  <c:y val="-2.80162611968532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F-4EB1-93B6-E0CA7C3A52DB}"/>
                </c:ext>
              </c:extLst>
            </c:dLbl>
            <c:dLbl>
              <c:idx val="8"/>
              <c:layout>
                <c:manualLayout>
                  <c:x val="-3.9349662437624347E-2"/>
                  <c:y val="4.669376866142201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F-4EB1-93B6-E0CA7C3A52DB}"/>
                </c:ext>
              </c:extLst>
            </c:dLbl>
            <c:dLbl>
              <c:idx val="9"/>
              <c:layout>
                <c:manualLayout>
                  <c:x val="-3.9349662437624347E-2"/>
                  <c:y val="5.60325223937064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CEF-4EB1-93B6-E0CA7C3A52DB}"/>
                </c:ext>
              </c:extLst>
            </c:dLbl>
            <c:dLbl>
              <c:idx val="10"/>
              <c:layout>
                <c:manualLayout>
                  <c:x val="-4.1875314712183122E-2"/>
                  <c:y val="-2.33468843307110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CEF-4EB1-93B6-E0CA7C3A52DB}"/>
                </c:ext>
              </c:extLst>
            </c:dLbl>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8 Graf 15 e 16'!$B$42:$M$42</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8 Graf 15 e 16'!$B$55:$M$55</c:f>
              <c:numCache>
                <c:formatCode>0.0</c:formatCode>
                <c:ptCount val="12"/>
                <c:pt idx="0">
                  <c:v>24.950460629236922</c:v>
                </c:pt>
                <c:pt idx="1">
                  <c:v>25.702572009250822</c:v>
                </c:pt>
                <c:pt idx="2">
                  <c:v>27.134400987761921</c:v>
                </c:pt>
                <c:pt idx="3">
                  <c:v>29.205971923048356</c:v>
                </c:pt>
                <c:pt idx="4">
                  <c:v>29.564550303207422</c:v>
                </c:pt>
                <c:pt idx="5">
                  <c:v>30.495769630399288</c:v>
                </c:pt>
                <c:pt idx="6">
                  <c:v>31.559225844004658</c:v>
                </c:pt>
                <c:pt idx="7">
                  <c:v>32.774296374108012</c:v>
                </c:pt>
                <c:pt idx="8">
                  <c:v>30.428832116788325</c:v>
                </c:pt>
                <c:pt idx="9">
                  <c:v>30.380172703824154</c:v>
                </c:pt>
                <c:pt idx="10">
                  <c:v>32.117520049352251</c:v>
                </c:pt>
              </c:numCache>
            </c:numRef>
          </c:val>
          <c:smooth val="0"/>
          <c:extLst>
            <c:ext xmlns:c16="http://schemas.microsoft.com/office/drawing/2014/chart" uri="{C3380CC4-5D6E-409C-BE32-E72D297353CC}">
              <c16:uniqueId val="{00000011-ACEF-4EB1-93B6-E0CA7C3A52DB}"/>
            </c:ext>
          </c:extLst>
        </c:ser>
        <c:dLbls>
          <c:showLegendKey val="0"/>
          <c:showVal val="0"/>
          <c:showCatName val="0"/>
          <c:showSerName val="0"/>
          <c:showPercent val="0"/>
          <c:showBubbleSize val="0"/>
        </c:dLbls>
        <c:smooth val="0"/>
        <c:axId val="768491240"/>
        <c:axId val="1"/>
      </c:lineChart>
      <c:catAx>
        <c:axId val="768491240"/>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in val="20"/>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768491240"/>
        <c:crosses val="autoZero"/>
        <c:crossBetween val="between"/>
      </c:valAx>
    </c:plotArea>
    <c:legend>
      <c:legendPos val="r"/>
      <c:layout>
        <c:manualLayout>
          <c:xMode val="edge"/>
          <c:yMode val="edge"/>
          <c:x val="0.35076099692864776"/>
          <c:y val="0.92746582622785312"/>
          <c:w val="0.23242344887164992"/>
          <c:h val="7.2534173772146909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00B0F0"/>
            </a:solidFill>
          </c:spPr>
          <c:invertIfNegative val="0"/>
          <c:dPt>
            <c:idx val="1"/>
            <c:invertIfNegative val="0"/>
            <c:bubble3D val="0"/>
            <c:spPr>
              <a:solidFill>
                <a:srgbClr val="0070C0"/>
              </a:solidFill>
            </c:spPr>
            <c:extLst>
              <c:ext xmlns:c16="http://schemas.microsoft.com/office/drawing/2014/chart" uri="{C3380CC4-5D6E-409C-BE32-E72D297353CC}">
                <c16:uniqueId val="{00000001-6B2B-49B9-A4BD-1BCDF23AF80D}"/>
              </c:ext>
            </c:extLst>
          </c:dPt>
          <c:dPt>
            <c:idx val="3"/>
            <c:invertIfNegative val="0"/>
            <c:bubble3D val="0"/>
            <c:extLst>
              <c:ext xmlns:c16="http://schemas.microsoft.com/office/drawing/2014/chart" uri="{C3380CC4-5D6E-409C-BE32-E72D297353CC}">
                <c16:uniqueId val="{00000002-6B2B-49B9-A4BD-1BCDF23AF80D}"/>
              </c:ext>
            </c:extLst>
          </c:dPt>
          <c:dPt>
            <c:idx val="4"/>
            <c:invertIfNegative val="0"/>
            <c:bubble3D val="0"/>
            <c:extLst>
              <c:ext xmlns:c16="http://schemas.microsoft.com/office/drawing/2014/chart" uri="{C3380CC4-5D6E-409C-BE32-E72D297353CC}">
                <c16:uniqueId val="{00000003-6B2B-49B9-A4BD-1BCDF23AF80D}"/>
              </c:ext>
            </c:extLst>
          </c:dPt>
          <c:dPt>
            <c:idx val="6"/>
            <c:invertIfNegative val="0"/>
            <c:bubble3D val="0"/>
            <c:extLst>
              <c:ext xmlns:c16="http://schemas.microsoft.com/office/drawing/2014/chart" uri="{C3380CC4-5D6E-409C-BE32-E72D297353CC}">
                <c16:uniqueId val="{00000004-6B2B-49B9-A4BD-1BCDF23AF80D}"/>
              </c:ext>
            </c:extLst>
          </c:dPt>
          <c:dPt>
            <c:idx val="9"/>
            <c:invertIfNegative val="0"/>
            <c:bubble3D val="0"/>
            <c:spPr>
              <a:solidFill>
                <a:srgbClr val="0070C0"/>
              </a:solidFill>
            </c:spPr>
            <c:extLst>
              <c:ext xmlns:c16="http://schemas.microsoft.com/office/drawing/2014/chart" uri="{C3380CC4-5D6E-409C-BE32-E72D297353CC}">
                <c16:uniqueId val="{00000006-6B2B-49B9-A4BD-1BCDF23AF80D}"/>
              </c:ext>
            </c:extLst>
          </c:dPt>
          <c:dPt>
            <c:idx val="10"/>
            <c:invertIfNegative val="0"/>
            <c:bubble3D val="0"/>
            <c:extLst>
              <c:ext xmlns:c16="http://schemas.microsoft.com/office/drawing/2014/chart" uri="{C3380CC4-5D6E-409C-BE32-E72D297353CC}">
                <c16:uniqueId val="{00000007-6B2B-49B9-A4BD-1BCDF23AF80D}"/>
              </c:ext>
            </c:extLst>
          </c:dPt>
          <c:dPt>
            <c:idx val="11"/>
            <c:invertIfNegative val="0"/>
            <c:bubble3D val="0"/>
            <c:extLst>
              <c:ext xmlns:c16="http://schemas.microsoft.com/office/drawing/2014/chart" uri="{C3380CC4-5D6E-409C-BE32-E72D297353CC}">
                <c16:uniqueId val="{00000008-6B2B-49B9-A4BD-1BCDF23AF80D}"/>
              </c:ext>
            </c:extLst>
          </c:dPt>
          <c:dPt>
            <c:idx val="12"/>
            <c:invertIfNegative val="0"/>
            <c:bubble3D val="0"/>
            <c:extLst>
              <c:ext xmlns:c16="http://schemas.microsoft.com/office/drawing/2014/chart" uri="{C3380CC4-5D6E-409C-BE32-E72D297353CC}">
                <c16:uniqueId val="{00000009-6B2B-49B9-A4BD-1BCDF23AF80D}"/>
              </c:ext>
            </c:extLst>
          </c:dPt>
          <c:dPt>
            <c:idx val="14"/>
            <c:invertIfNegative val="0"/>
            <c:bubble3D val="0"/>
            <c:extLst>
              <c:ext xmlns:c16="http://schemas.microsoft.com/office/drawing/2014/chart" uri="{C3380CC4-5D6E-409C-BE32-E72D297353CC}">
                <c16:uniqueId val="{0000000A-6B2B-49B9-A4BD-1BCDF23AF80D}"/>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9 Graf 17 e 18 '!$O$44:$O$68</c:f>
              <c:strCache>
                <c:ptCount val="25"/>
                <c:pt idx="0">
                  <c:v>Paesi Bassi</c:v>
                </c:pt>
                <c:pt idx="1">
                  <c:v>Italia</c:v>
                </c:pt>
                <c:pt idx="2">
                  <c:v>Danimarca</c:v>
                </c:pt>
                <c:pt idx="3">
                  <c:v>Lussemburgo</c:v>
                </c:pt>
                <c:pt idx="4">
                  <c:v>Germania</c:v>
                </c:pt>
                <c:pt idx="5">
                  <c:v>Spagna</c:v>
                </c:pt>
                <c:pt idx="6">
                  <c:v>Lituania</c:v>
                </c:pt>
                <c:pt idx="7">
                  <c:v>Austria</c:v>
                </c:pt>
                <c:pt idx="8">
                  <c:v>Belgio</c:v>
                </c:pt>
                <c:pt idx="9">
                  <c:v>UE</c:v>
                </c:pt>
                <c:pt idx="10">
                  <c:v>Slovenia</c:v>
                </c:pt>
                <c:pt idx="11">
                  <c:v>Svezia</c:v>
                </c:pt>
                <c:pt idx="12">
                  <c:v>Francia</c:v>
                </c:pt>
                <c:pt idx="13">
                  <c:v>Lettonia</c:v>
                </c:pt>
                <c:pt idx="14">
                  <c:v>Slovacchia</c:v>
                </c:pt>
                <c:pt idx="15">
                  <c:v>Portogallo</c:v>
                </c:pt>
                <c:pt idx="16">
                  <c:v>Finlandia</c:v>
                </c:pt>
                <c:pt idx="17">
                  <c:v>Polonia</c:v>
                </c:pt>
                <c:pt idx="18">
                  <c:v>Ungheria</c:v>
                </c:pt>
                <c:pt idx="19">
                  <c:v>Croazia</c:v>
                </c:pt>
                <c:pt idx="20">
                  <c:v>Romania</c:v>
                </c:pt>
                <c:pt idx="21">
                  <c:v>Estonia</c:v>
                </c:pt>
                <c:pt idx="22">
                  <c:v>Bulgaria</c:v>
                </c:pt>
                <c:pt idx="23">
                  <c:v>Cipro</c:v>
                </c:pt>
                <c:pt idx="24">
                  <c:v>Grecia</c:v>
                </c:pt>
              </c:strCache>
            </c:strRef>
          </c:cat>
          <c:val>
            <c:numRef>
              <c:f>'Tab 9 Graf 17 e 18 '!$P$44:$P$68</c:f>
              <c:numCache>
                <c:formatCode>0.0</c:formatCode>
                <c:ptCount val="25"/>
                <c:pt idx="0">
                  <c:v>29.444112372982666</c:v>
                </c:pt>
                <c:pt idx="1">
                  <c:v>26.800586057988895</c:v>
                </c:pt>
                <c:pt idx="2">
                  <c:v>23.98989898989899</c:v>
                </c:pt>
                <c:pt idx="3">
                  <c:v>23.7791932059448</c:v>
                </c:pt>
                <c:pt idx="4">
                  <c:v>22.39455193182042</c:v>
                </c:pt>
                <c:pt idx="5">
                  <c:v>21.90620929222753</c:v>
                </c:pt>
                <c:pt idx="6">
                  <c:v>21.75226586102719</c:v>
                </c:pt>
                <c:pt idx="7">
                  <c:v>20.355322958270211</c:v>
                </c:pt>
                <c:pt idx="8">
                  <c:v>19.587884806355511</c:v>
                </c:pt>
                <c:pt idx="9">
                  <c:v>19.42630908588886</c:v>
                </c:pt>
                <c:pt idx="10">
                  <c:v>19.097222222222221</c:v>
                </c:pt>
                <c:pt idx="11">
                  <c:v>18.97597670468333</c:v>
                </c:pt>
                <c:pt idx="12">
                  <c:v>18.707619813814507</c:v>
                </c:pt>
                <c:pt idx="13">
                  <c:v>17.452830188679243</c:v>
                </c:pt>
                <c:pt idx="14">
                  <c:v>16.989332279731332</c:v>
                </c:pt>
                <c:pt idx="15">
                  <c:v>16.227288920555754</c:v>
                </c:pt>
                <c:pt idx="16">
                  <c:v>14.7688060731539</c:v>
                </c:pt>
                <c:pt idx="17">
                  <c:v>14.157973174366617</c:v>
                </c:pt>
                <c:pt idx="18">
                  <c:v>7.951930452569675</c:v>
                </c:pt>
                <c:pt idx="19">
                  <c:v>5.6057866184448457</c:v>
                </c:pt>
                <c:pt idx="20">
                  <c:v>5.3739612188365644</c:v>
                </c:pt>
                <c:pt idx="21">
                  <c:v>4.4943820224719104</c:v>
                </c:pt>
                <c:pt idx="22">
                  <c:v>3.254539225762247</c:v>
                </c:pt>
                <c:pt idx="23">
                  <c:v>2.1321961620469083</c:v>
                </c:pt>
                <c:pt idx="24">
                  <c:v>1.3837638376383763</c:v>
                </c:pt>
              </c:numCache>
            </c:numRef>
          </c:val>
          <c:extLst>
            <c:ext xmlns:c16="http://schemas.microsoft.com/office/drawing/2014/chart" uri="{C3380CC4-5D6E-409C-BE32-E72D297353CC}">
              <c16:uniqueId val="{0000000B-6B2B-49B9-A4BD-1BCDF23AF80D}"/>
            </c:ext>
          </c:extLst>
        </c:ser>
        <c:dLbls>
          <c:showLegendKey val="0"/>
          <c:showVal val="0"/>
          <c:showCatName val="0"/>
          <c:showSerName val="0"/>
          <c:showPercent val="0"/>
          <c:showBubbleSize val="0"/>
        </c:dLbls>
        <c:gapWidth val="150"/>
        <c:axId val="768509936"/>
        <c:axId val="1"/>
      </c:barChart>
      <c:catAx>
        <c:axId val="768509936"/>
        <c:scaling>
          <c:orientation val="minMax"/>
        </c:scaling>
        <c:delete val="0"/>
        <c:axPos val="b"/>
        <c:numFmt formatCode="General" sourceLinked="1"/>
        <c:majorTickMark val="out"/>
        <c:minorTickMark val="none"/>
        <c:tickLblPos val="nextTo"/>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76850993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7863735783027119E-2"/>
          <c:y val="2.3228255637595469E-2"/>
          <c:w val="0.91373315835520563"/>
          <c:h val="0.8132327209098863"/>
        </c:manualLayout>
      </c:layout>
      <c:lineChart>
        <c:grouping val="standard"/>
        <c:varyColors val="0"/>
        <c:ser>
          <c:idx val="0"/>
          <c:order val="0"/>
          <c:tx>
            <c:strRef>
              <c:f>'Tab 9 Graf 17 e 18 '!$A$42</c:f>
              <c:strCache>
                <c:ptCount val="1"/>
                <c:pt idx="0">
                  <c:v>UE</c:v>
                </c:pt>
              </c:strCache>
            </c:strRef>
          </c:tx>
          <c:spPr>
            <a:ln>
              <a:solidFill>
                <a:srgbClr val="0070C0"/>
              </a:solidFill>
            </a:ln>
          </c:spPr>
          <c:marker>
            <c:symbol val="none"/>
          </c:marker>
          <c:dLbls>
            <c:dLbl>
              <c:idx val="0"/>
              <c:layout>
                <c:manualLayout>
                  <c:x val="-4.0438215332908201E-2"/>
                  <c:y val="3.3482476926349411E-2"/>
                </c:manualLayout>
              </c:layout>
              <c:spPr/>
              <c:txPr>
                <a:bodyPr/>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9AB-4A84-BDAF-9192BEE566C8}"/>
                </c:ext>
              </c:extLst>
            </c:dLbl>
            <c:dLbl>
              <c:idx val="1"/>
              <c:spPr/>
              <c:txPr>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B9AB-4A84-BDAF-9192BEE566C8}"/>
                </c:ext>
              </c:extLst>
            </c:dLbl>
            <c:dLbl>
              <c:idx val="2"/>
              <c:layout>
                <c:manualLayout>
                  <c:x val="-5.3627122559778216E-2"/>
                  <c:y val="7.1209150243899885E-2"/>
                </c:manualLayout>
              </c:layout>
              <c:spPr/>
              <c:txPr>
                <a:bodyPr/>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9AB-4A84-BDAF-9192BEE566C8}"/>
                </c:ext>
              </c:extLst>
            </c:dLbl>
            <c:dLbl>
              <c:idx val="3"/>
              <c:spPr/>
              <c:txPr>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B9AB-4A84-BDAF-9192BEE566C8}"/>
                </c:ext>
              </c:extLst>
            </c:dLbl>
            <c:dLbl>
              <c:idx val="4"/>
              <c:spPr/>
              <c:txPr>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4-B9AB-4A84-BDAF-9192BEE566C8}"/>
                </c:ext>
              </c:extLst>
            </c:dLbl>
            <c:dLbl>
              <c:idx val="5"/>
              <c:spPr>
                <a:noFill/>
                <a:ln w="25400">
                  <a:noFill/>
                </a:ln>
              </c:spPr>
              <c:txPr>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5-B9AB-4A84-BDAF-9192BEE566C8}"/>
                </c:ext>
              </c:extLst>
            </c:dLbl>
            <c:dLbl>
              <c:idx val="6"/>
              <c:spPr>
                <a:noFill/>
                <a:ln w="25400">
                  <a:noFill/>
                </a:ln>
              </c:spPr>
              <c:txPr>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6-B9AB-4A84-BDAF-9192BEE566C8}"/>
                </c:ext>
              </c:extLst>
            </c:dLbl>
            <c:spPr>
              <a:noFill/>
              <a:ln w="25400">
                <a:noFill/>
              </a:ln>
            </c:spPr>
            <c:txPr>
              <a:bodyPr wrap="square" lIns="38100" tIns="19050" rIns="38100" bIns="19050" anchor="ctr">
                <a:spAutoFit/>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9 Graf 17 e 18 '!$B$41:$M$41</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9 Graf 17 e 18 '!$B$42:$M$42</c:f>
              <c:numCache>
                <c:formatCode>0.0</c:formatCode>
                <c:ptCount val="12"/>
                <c:pt idx="0">
                  <c:v>14.503528466790339</c:v>
                </c:pt>
                <c:pt idx="1">
                  <c:v>15.22019719731377</c:v>
                </c:pt>
                <c:pt idx="2">
                  <c:v>15.671821438200517</c:v>
                </c:pt>
                <c:pt idx="3">
                  <c:v>15.823165779692919</c:v>
                </c:pt>
                <c:pt idx="4">
                  <c:v>16.711572796623926</c:v>
                </c:pt>
                <c:pt idx="5">
                  <c:v>17.07779104723469</c:v>
                </c:pt>
                <c:pt idx="6">
                  <c:v>17.278418602517945</c:v>
                </c:pt>
                <c:pt idx="7">
                  <c:v>17.737143168199161</c:v>
                </c:pt>
                <c:pt idx="8">
                  <c:v>18.855936832262042</c:v>
                </c:pt>
                <c:pt idx="9">
                  <c:v>19.438246265478888</c:v>
                </c:pt>
                <c:pt idx="10">
                  <c:v>19.42630908588886</c:v>
                </c:pt>
                <c:pt idx="11">
                  <c:v>20.045166585796107</c:v>
                </c:pt>
              </c:numCache>
            </c:numRef>
          </c:val>
          <c:smooth val="0"/>
          <c:extLst>
            <c:ext xmlns:c16="http://schemas.microsoft.com/office/drawing/2014/chart" uri="{C3380CC4-5D6E-409C-BE32-E72D297353CC}">
              <c16:uniqueId val="{00000007-B9AB-4A84-BDAF-9192BEE566C8}"/>
            </c:ext>
          </c:extLst>
        </c:ser>
        <c:ser>
          <c:idx val="1"/>
          <c:order val="1"/>
          <c:tx>
            <c:strRef>
              <c:f>'Tab 9 Graf 17 e 18 '!$A$54</c:f>
              <c:strCache>
                <c:ptCount val="1"/>
                <c:pt idx="0">
                  <c:v>Italia</c:v>
                </c:pt>
              </c:strCache>
            </c:strRef>
          </c:tx>
          <c:spPr>
            <a:ln>
              <a:solidFill>
                <a:srgbClr val="92D050"/>
              </a:solidFill>
            </a:ln>
          </c:spPr>
          <c:marker>
            <c:symbol val="none"/>
          </c:marker>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9 Graf 17 e 18 '!$B$41:$M$41</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9 Graf 17 e 18 '!$B$54:$M$54</c:f>
              <c:numCache>
                <c:formatCode>0.0</c:formatCode>
                <c:ptCount val="12"/>
                <c:pt idx="0">
                  <c:v>15.084303841474014</c:v>
                </c:pt>
                <c:pt idx="1">
                  <c:v>15.134207022215993</c:v>
                </c:pt>
                <c:pt idx="2">
                  <c:v>17.667138758760938</c:v>
                </c:pt>
                <c:pt idx="3">
                  <c:v>19.323330609819507</c:v>
                </c:pt>
                <c:pt idx="4">
                  <c:v>20.899393585153796</c:v>
                </c:pt>
                <c:pt idx="5">
                  <c:v>21.905150660531394</c:v>
                </c:pt>
                <c:pt idx="6">
                  <c:v>23.042782305005822</c:v>
                </c:pt>
                <c:pt idx="7">
                  <c:v>23.135436664614048</c:v>
                </c:pt>
                <c:pt idx="8">
                  <c:v>26.110097323600971</c:v>
                </c:pt>
                <c:pt idx="9">
                  <c:v>26.342940450824269</c:v>
                </c:pt>
                <c:pt idx="10">
                  <c:v>26.800586057988895</c:v>
                </c:pt>
              </c:numCache>
            </c:numRef>
          </c:val>
          <c:smooth val="0"/>
          <c:extLst>
            <c:ext xmlns:c16="http://schemas.microsoft.com/office/drawing/2014/chart" uri="{C3380CC4-5D6E-409C-BE32-E72D297353CC}">
              <c16:uniqueId val="{00000008-B9AB-4A84-BDAF-9192BEE566C8}"/>
            </c:ext>
          </c:extLst>
        </c:ser>
        <c:dLbls>
          <c:showLegendKey val="0"/>
          <c:showVal val="0"/>
          <c:showCatName val="0"/>
          <c:showSerName val="0"/>
          <c:showPercent val="0"/>
          <c:showBubbleSize val="0"/>
        </c:dLbls>
        <c:smooth val="0"/>
        <c:axId val="768514528"/>
        <c:axId val="1"/>
      </c:lineChart>
      <c:catAx>
        <c:axId val="76851452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in val="10"/>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768514528"/>
        <c:crosses val="autoZero"/>
        <c:crossBetween val="between"/>
      </c:valAx>
    </c:plotArea>
    <c:legend>
      <c:legendPos val="r"/>
      <c:layout>
        <c:manualLayout>
          <c:xMode val="edge"/>
          <c:yMode val="edge"/>
          <c:x val="0.37572559523809518"/>
          <c:y val="0.91347989766081872"/>
          <c:w val="0.27688591269841273"/>
          <c:h val="8.6520102339181282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28018372703413E-2"/>
          <c:y val="3.75116652085156E-2"/>
          <c:w val="0.89416688538932632"/>
          <c:h val="0.63940385032352298"/>
        </c:manualLayout>
      </c:layout>
      <c:barChart>
        <c:barDir val="col"/>
        <c:grouping val="clustered"/>
        <c:varyColors val="0"/>
        <c:ser>
          <c:idx val="0"/>
          <c:order val="0"/>
          <c:tx>
            <c:strRef>
              <c:f>'Graf 19'!$T$5</c:f>
              <c:strCache>
                <c:ptCount val="1"/>
                <c:pt idx="0">
                  <c:v>2013</c:v>
                </c:pt>
              </c:strCache>
            </c:strRef>
          </c:tx>
          <c:invertIfNegative val="0"/>
          <c:dLbls>
            <c:dLbl>
              <c:idx val="0"/>
              <c:layout>
                <c:manualLayout>
                  <c:x val="-2.7777777777777779E-3"/>
                  <c:y val="1.15190810857142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C56-49B4-8972-F5F0BD3B67DB}"/>
                </c:ext>
              </c:extLst>
            </c:dLbl>
            <c:dLbl>
              <c:idx val="1"/>
              <c:layout>
                <c:manualLayout>
                  <c:x val="-5.5555555555555558E-3"/>
                  <c:y val="-5.75954054285710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C56-49B4-8972-F5F0BD3B67DB}"/>
                </c:ext>
              </c:extLst>
            </c:dLbl>
            <c:dLbl>
              <c:idx val="2"/>
              <c:layout>
                <c:manualLayout>
                  <c:x val="-8.333333333333333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C56-49B4-8972-F5F0BD3B67DB}"/>
                </c:ext>
              </c:extLst>
            </c:dLbl>
            <c:dLbl>
              <c:idx val="3"/>
              <c:layout>
                <c:manualLayout>
                  <c:x val="-8.3335520559930012E-3"/>
                  <c:y val="1.15190810857142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C56-49B4-8972-F5F0BD3B67DB}"/>
                </c:ext>
              </c:extLst>
            </c:dLbl>
            <c:dLbl>
              <c:idx val="4"/>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C56-49B4-8972-F5F0BD3B67DB}"/>
                </c:ext>
              </c:extLst>
            </c:dLbl>
            <c:dLbl>
              <c:idx val="5"/>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C56-49B4-8972-F5F0BD3B67DB}"/>
                </c:ext>
              </c:extLst>
            </c:dLbl>
            <c:dLbl>
              <c:idx val="6"/>
              <c:layout>
                <c:manualLayout>
                  <c:x val="-5.5555555555555558E-3"/>
                  <c:y val="5.75954054285710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C56-49B4-8972-F5F0BD3B67DB}"/>
                </c:ext>
              </c:extLst>
            </c:dLbl>
            <c:dLbl>
              <c:idx val="7"/>
              <c:layout>
                <c:manualLayout>
                  <c:x val="-5.5555555555555046E-3"/>
                  <c:y val="5.75954054285710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C56-49B4-8972-F5F0BD3B67DB}"/>
                </c:ext>
              </c:extLst>
            </c:dLbl>
            <c:dLbl>
              <c:idx val="8"/>
              <c:layout>
                <c:manualLayout>
                  <c:x val="-2.7777777777777267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C56-49B4-8972-F5F0BD3B67DB}"/>
                </c:ext>
              </c:extLst>
            </c:dLbl>
            <c:dLbl>
              <c:idx val="9"/>
              <c:layout>
                <c:manualLayout>
                  <c:x val="-5.5555555555555558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C56-49B4-8972-F5F0BD3B67DB}"/>
                </c:ext>
              </c:extLst>
            </c:dLbl>
            <c:dLbl>
              <c:idx val="10"/>
              <c:layout>
                <c:manualLayout>
                  <c:x val="-5.5555555555555558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C56-49B4-8972-F5F0BD3B67DB}"/>
                </c:ext>
              </c:extLst>
            </c:dLbl>
            <c:dLbl>
              <c:idx val="11"/>
              <c:layout>
                <c:manualLayout>
                  <c:x val="-8.3333333333333332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C56-49B4-8972-F5F0BD3B67DB}"/>
                </c:ext>
              </c:extLst>
            </c:dLbl>
            <c:dLbl>
              <c:idx val="12"/>
              <c:layout>
                <c:manualLayout>
                  <c:x val="-5.5555555555555558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C56-49B4-8972-F5F0BD3B67DB}"/>
                </c:ext>
              </c:extLst>
            </c:dLbl>
            <c:dLbl>
              <c:idx val="13"/>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56-49B4-8972-F5F0BD3B67DB}"/>
                </c:ext>
              </c:extLst>
            </c:dLbl>
            <c:dLbl>
              <c:idx val="14"/>
              <c:layout>
                <c:manualLayout>
                  <c:x val="-8.333333333333435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56-49B4-8972-F5F0BD3B67DB}"/>
                </c:ext>
              </c:extLst>
            </c:dLbl>
            <c:dLbl>
              <c:idx val="15"/>
              <c:layout>
                <c:manualLayout>
                  <c:x val="-8.3333333333333332E-3"/>
                  <c:y val="2.87977027142855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C56-49B4-8972-F5F0BD3B67DB}"/>
                </c:ext>
              </c:extLst>
            </c:dLbl>
            <c:dLbl>
              <c:idx val="16"/>
              <c:layout>
                <c:manualLayout>
                  <c:x val="-5.5555555555555558E-3"/>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C56-49B4-8972-F5F0BD3B67DB}"/>
                </c:ext>
              </c:extLst>
            </c:dLbl>
            <c:dLbl>
              <c:idx val="17"/>
              <c:layout>
                <c:manualLayout>
                  <c:x val="-5.5555555555555558E-3"/>
                  <c:y val="5.75954054285710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C56-49B4-8972-F5F0BD3B67DB}"/>
                </c:ext>
              </c:extLst>
            </c:dLbl>
            <c:dLbl>
              <c:idx val="18"/>
              <c:layout>
                <c:manualLayout>
                  <c:x val="-5.5555555555555558E-3"/>
                  <c:y val="1.15190810857142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7C56-49B4-8972-F5F0BD3B67DB}"/>
                </c:ext>
              </c:extLst>
            </c:dLbl>
            <c:dLbl>
              <c:idx val="19"/>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7C56-49B4-8972-F5F0BD3B67DB}"/>
                </c:ext>
              </c:extLst>
            </c:dLbl>
            <c:spPr>
              <a:noFill/>
              <a:ln>
                <a:noFill/>
              </a:ln>
              <a:effectLst/>
            </c:spPr>
            <c:txPr>
              <a:bodyPr rot="-5400000" vert="horz"/>
              <a:lstStyle/>
              <a:p>
                <a:pPr>
                  <a:defRPr sz="800">
                    <a:solidFill>
                      <a:schemeClr val="tx2"/>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19'!$S$6:$S$25</c:f>
              <c:strCache>
                <c:ptCount val="20"/>
                <c:pt idx="0">
                  <c:v>Lombardia</c:v>
                </c:pt>
                <c:pt idx="1">
                  <c:v>Emilia-Romagna</c:v>
                </c:pt>
                <c:pt idx="2">
                  <c:v>Veneto</c:v>
                </c:pt>
                <c:pt idx="3">
                  <c:v>Lazio</c:v>
                </c:pt>
                <c:pt idx="4">
                  <c:v>Campania</c:v>
                </c:pt>
                <c:pt idx="5">
                  <c:v>Piemonte</c:v>
                </c:pt>
                <c:pt idx="6">
                  <c:v>Toscana</c:v>
                </c:pt>
                <c:pt idx="7">
                  <c:v>Sicilia</c:v>
                </c:pt>
                <c:pt idx="8">
                  <c:v>Puglia</c:v>
                </c:pt>
                <c:pt idx="9">
                  <c:v>Marche</c:v>
                </c:pt>
                <c:pt idx="10">
                  <c:v>Sardegna</c:v>
                </c:pt>
                <c:pt idx="11">
                  <c:v>Liguria</c:v>
                </c:pt>
                <c:pt idx="12">
                  <c:v>Friuli-Venezia G.</c:v>
                </c:pt>
                <c:pt idx="13">
                  <c:v>Calabria</c:v>
                </c:pt>
                <c:pt idx="14">
                  <c:v>Trentino-A. Adige</c:v>
                </c:pt>
                <c:pt idx="15">
                  <c:v>Abruzzo</c:v>
                </c:pt>
                <c:pt idx="16">
                  <c:v>Umbria</c:v>
                </c:pt>
                <c:pt idx="17">
                  <c:v>Basilicata</c:v>
                </c:pt>
                <c:pt idx="18">
                  <c:v>Molise</c:v>
                </c:pt>
                <c:pt idx="19">
                  <c:v>Valle d'Aosta</c:v>
                </c:pt>
              </c:strCache>
            </c:strRef>
          </c:cat>
          <c:val>
            <c:numRef>
              <c:f>'Graf 19'!$T$6:$T$25</c:f>
              <c:numCache>
                <c:formatCode>#,##0</c:formatCode>
                <c:ptCount val="20"/>
                <c:pt idx="0">
                  <c:v>2447.927052</c:v>
                </c:pt>
                <c:pt idx="1">
                  <c:v>1466.73397</c:v>
                </c:pt>
                <c:pt idx="2">
                  <c:v>1430.43128</c:v>
                </c:pt>
                <c:pt idx="3">
                  <c:v>836.81948599999998</c:v>
                </c:pt>
                <c:pt idx="4">
                  <c:v>1121.1303230000001</c:v>
                </c:pt>
                <c:pt idx="5">
                  <c:v>1093.420439</c:v>
                </c:pt>
                <c:pt idx="6">
                  <c:v>938.38785100000007</c:v>
                </c:pt>
                <c:pt idx="7">
                  <c:v>312.364868</c:v>
                </c:pt>
                <c:pt idx="8">
                  <c:v>425.47056500000002</c:v>
                </c:pt>
                <c:pt idx="9">
                  <c:v>423.916</c:v>
                </c:pt>
                <c:pt idx="10">
                  <c:v>372.62340899999998</c:v>
                </c:pt>
                <c:pt idx="11">
                  <c:v>280.477259</c:v>
                </c:pt>
                <c:pt idx="12">
                  <c:v>322.69313599999998</c:v>
                </c:pt>
                <c:pt idx="13">
                  <c:v>122.843965</c:v>
                </c:pt>
                <c:pt idx="14">
                  <c:v>319.905168</c:v>
                </c:pt>
                <c:pt idx="15">
                  <c:v>257.34390400000001</c:v>
                </c:pt>
                <c:pt idx="16">
                  <c:v>215.720508</c:v>
                </c:pt>
                <c:pt idx="17">
                  <c:v>53.615535999999999</c:v>
                </c:pt>
                <c:pt idx="18">
                  <c:v>24.640181000000002</c:v>
                </c:pt>
                <c:pt idx="19">
                  <c:v>32.503398000000004</c:v>
                </c:pt>
              </c:numCache>
            </c:numRef>
          </c:val>
          <c:extLst>
            <c:ext xmlns:c16="http://schemas.microsoft.com/office/drawing/2014/chart" uri="{C3380CC4-5D6E-409C-BE32-E72D297353CC}">
              <c16:uniqueId val="{00000014-7C56-49B4-8972-F5F0BD3B67DB}"/>
            </c:ext>
          </c:extLst>
        </c:ser>
        <c:ser>
          <c:idx val="1"/>
          <c:order val="1"/>
          <c:tx>
            <c:strRef>
              <c:f>'Graf 19'!$U$5</c:f>
              <c:strCache>
                <c:ptCount val="1"/>
                <c:pt idx="0">
                  <c:v>2023</c:v>
                </c:pt>
              </c:strCache>
            </c:strRef>
          </c:tx>
          <c:invertIfNegative val="0"/>
          <c:dLbls>
            <c:dLbl>
              <c:idx val="0"/>
              <c:layout>
                <c:manualLayout>
                  <c:x val="2.1448412698412699E-2"/>
                  <c:y val="1.13799283154121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7C56-49B4-8972-F5F0BD3B67DB}"/>
                </c:ext>
              </c:extLst>
            </c:dLbl>
            <c:dLbl>
              <c:idx val="2"/>
              <c:layout>
                <c:manualLayout>
                  <c:x val="1.9444444444444445E-2"/>
                  <c:y val="1.7278621628571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7C56-49B4-8972-F5F0BD3B67DB}"/>
                </c:ext>
              </c:extLst>
            </c:dLbl>
            <c:dLbl>
              <c:idx val="19"/>
              <c:layout>
                <c:manualLayout>
                  <c:x val="2.7777777777777779E-3"/>
                  <c:y val="5.75954054285710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7C56-49B4-8972-F5F0BD3B67DB}"/>
                </c:ext>
              </c:extLst>
            </c:dLbl>
            <c:numFmt formatCode="#,##0" sourceLinked="0"/>
            <c:spPr>
              <a:noFill/>
              <a:ln>
                <a:noFill/>
              </a:ln>
              <a:effectLst/>
            </c:spPr>
            <c:txPr>
              <a:bodyPr rot="-5400000" vert="horz"/>
              <a:lstStyle/>
              <a:p>
                <a:pPr>
                  <a:defRPr sz="800">
                    <a:solidFill>
                      <a:schemeClr val="accent2">
                        <a:lumMod val="50000"/>
                      </a:schemeClr>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19'!$S$6:$S$25</c:f>
              <c:strCache>
                <c:ptCount val="20"/>
                <c:pt idx="0">
                  <c:v>Lombardia</c:v>
                </c:pt>
                <c:pt idx="1">
                  <c:v>Emilia-Romagna</c:v>
                </c:pt>
                <c:pt idx="2">
                  <c:v>Veneto</c:v>
                </c:pt>
                <c:pt idx="3">
                  <c:v>Lazio</c:v>
                </c:pt>
                <c:pt idx="4">
                  <c:v>Campania</c:v>
                </c:pt>
                <c:pt idx="5">
                  <c:v>Piemonte</c:v>
                </c:pt>
                <c:pt idx="6">
                  <c:v>Toscana</c:v>
                </c:pt>
                <c:pt idx="7">
                  <c:v>Sicilia</c:v>
                </c:pt>
                <c:pt idx="8">
                  <c:v>Puglia</c:v>
                </c:pt>
                <c:pt idx="9">
                  <c:v>Marche</c:v>
                </c:pt>
                <c:pt idx="10">
                  <c:v>Sardegna</c:v>
                </c:pt>
                <c:pt idx="11">
                  <c:v>Liguria</c:v>
                </c:pt>
                <c:pt idx="12">
                  <c:v>Friuli-Venezia G.</c:v>
                </c:pt>
                <c:pt idx="13">
                  <c:v>Calabria</c:v>
                </c:pt>
                <c:pt idx="14">
                  <c:v>Trentino-A. Adige</c:v>
                </c:pt>
                <c:pt idx="15">
                  <c:v>Abruzzo</c:v>
                </c:pt>
                <c:pt idx="16">
                  <c:v>Umbria</c:v>
                </c:pt>
                <c:pt idx="17">
                  <c:v>Basilicata</c:v>
                </c:pt>
                <c:pt idx="18">
                  <c:v>Molise</c:v>
                </c:pt>
                <c:pt idx="19">
                  <c:v>Valle d'Aosta</c:v>
                </c:pt>
              </c:strCache>
            </c:strRef>
          </c:cat>
          <c:val>
            <c:numRef>
              <c:f>'Graf 19'!$U$6:$U$25</c:f>
              <c:numCache>
                <c:formatCode>#,##0</c:formatCode>
                <c:ptCount val="20"/>
                <c:pt idx="0">
                  <c:v>3492.1483010000002</c:v>
                </c:pt>
                <c:pt idx="1">
                  <c:v>2196.7999410000002</c:v>
                </c:pt>
                <c:pt idx="2">
                  <c:v>1875.0927020000001</c:v>
                </c:pt>
                <c:pt idx="3">
                  <c:v>1587.667414</c:v>
                </c:pt>
                <c:pt idx="4">
                  <c:v>1463.1833060000001</c:v>
                </c:pt>
                <c:pt idx="5">
                  <c:v>1454.3494010000002</c:v>
                </c:pt>
                <c:pt idx="6">
                  <c:v>1430.137254</c:v>
                </c:pt>
                <c:pt idx="7">
                  <c:v>1188.879113</c:v>
                </c:pt>
                <c:pt idx="8">
                  <c:v>1069.9037020000001</c:v>
                </c:pt>
                <c:pt idx="9">
                  <c:v>553.81444799999997</c:v>
                </c:pt>
                <c:pt idx="10">
                  <c:v>544.937815</c:v>
                </c:pt>
                <c:pt idx="11">
                  <c:v>469.179844</c:v>
                </c:pt>
                <c:pt idx="12">
                  <c:v>454.181558</c:v>
                </c:pt>
                <c:pt idx="13">
                  <c:v>402.45889199999999</c:v>
                </c:pt>
                <c:pt idx="14">
                  <c:v>398.24492499999997</c:v>
                </c:pt>
                <c:pt idx="15">
                  <c:v>374.20390600000002</c:v>
                </c:pt>
                <c:pt idx="16">
                  <c:v>306.64562800000004</c:v>
                </c:pt>
                <c:pt idx="17">
                  <c:v>123.549969</c:v>
                </c:pt>
                <c:pt idx="18">
                  <c:v>66.85584200000001</c:v>
                </c:pt>
                <c:pt idx="19">
                  <c:v>52.982279999999996</c:v>
                </c:pt>
              </c:numCache>
            </c:numRef>
          </c:val>
          <c:extLst>
            <c:ext xmlns:c16="http://schemas.microsoft.com/office/drawing/2014/chart" uri="{C3380CC4-5D6E-409C-BE32-E72D297353CC}">
              <c16:uniqueId val="{00000018-7C56-49B4-8972-F5F0BD3B67DB}"/>
            </c:ext>
          </c:extLst>
        </c:ser>
        <c:dLbls>
          <c:showLegendKey val="0"/>
          <c:showVal val="0"/>
          <c:showCatName val="0"/>
          <c:showSerName val="0"/>
          <c:showPercent val="0"/>
          <c:showBubbleSize val="0"/>
        </c:dLbls>
        <c:gapWidth val="150"/>
        <c:axId val="63043456"/>
        <c:axId val="57864960"/>
      </c:barChart>
      <c:catAx>
        <c:axId val="63043456"/>
        <c:scaling>
          <c:orientation val="minMax"/>
        </c:scaling>
        <c:delete val="0"/>
        <c:axPos val="b"/>
        <c:numFmt formatCode="General" sourceLinked="0"/>
        <c:majorTickMark val="out"/>
        <c:minorTickMark val="none"/>
        <c:tickLblPos val="nextTo"/>
        <c:txPr>
          <a:bodyPr/>
          <a:lstStyle/>
          <a:p>
            <a:pPr>
              <a:defRPr sz="800">
                <a:solidFill>
                  <a:sysClr val="windowText" lastClr="000000"/>
                </a:solidFill>
              </a:defRPr>
            </a:pPr>
            <a:endParaRPr lang="it-IT"/>
          </a:p>
        </c:txPr>
        <c:crossAx val="57864960"/>
        <c:crosses val="autoZero"/>
        <c:auto val="1"/>
        <c:lblAlgn val="ctr"/>
        <c:lblOffset val="100"/>
        <c:noMultiLvlLbl val="0"/>
      </c:catAx>
      <c:valAx>
        <c:axId val="57864960"/>
        <c:scaling>
          <c:orientation val="minMax"/>
        </c:scaling>
        <c:delete val="0"/>
        <c:axPos val="l"/>
        <c:majorGridlines>
          <c:spPr>
            <a:ln w="3175">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63043456"/>
        <c:crosses val="autoZero"/>
        <c:crossBetween val="between"/>
      </c:valAx>
    </c:plotArea>
    <c:legend>
      <c:legendPos val="r"/>
      <c:layout>
        <c:manualLayout>
          <c:xMode val="edge"/>
          <c:yMode val="edge"/>
          <c:x val="0.2226734126984127"/>
          <c:y val="0.91540232974910385"/>
          <c:w val="0.37390061200455621"/>
          <c:h val="7.1092741935483872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62451752354485"/>
          <c:y val="2.7995220109681411E-2"/>
          <c:w val="0.85797066240216047"/>
          <c:h val="0.78826930808372886"/>
        </c:manualLayout>
      </c:layout>
      <c:lineChart>
        <c:grouping val="standard"/>
        <c:varyColors val="0"/>
        <c:ser>
          <c:idx val="0"/>
          <c:order val="0"/>
          <c:tx>
            <c:strRef>
              <c:f>'Graf 2,3,4'!$C$8</c:f>
              <c:strCache>
                <c:ptCount val="1"/>
                <c:pt idx="0">
                  <c:v>UE</c:v>
                </c:pt>
              </c:strCache>
            </c:strRef>
          </c:tx>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0-C967-46E1-8575-EB59E865101A}"/>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C967-46E1-8575-EB59E865101A}"/>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2-C967-46E1-8575-EB59E865101A}"/>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C967-46E1-8575-EB59E865101A}"/>
                </c:ext>
              </c:extLst>
            </c:dLbl>
            <c:dLbl>
              <c:idx val="4"/>
              <c:layout>
                <c:manualLayout>
                  <c:x val="-6.9098039215686274E-2"/>
                  <c:y val="7.5244009133004719E-2"/>
                </c:manualLayout>
              </c:layout>
              <c:spPr/>
              <c:txPr>
                <a:bodyPr/>
                <a:lstStyle/>
                <a:p>
                  <a:pPr>
                    <a:defRPr sz="800" b="0" i="0" u="none" strike="noStrike" baseline="0">
                      <a:solidFill>
                        <a:srgbClr val="00000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67-46E1-8575-EB59E865101A}"/>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5-C967-46E1-8575-EB59E865101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2,3,4'!$E$8:$M$8</c:f>
              <c:numCache>
                <c:formatCode>#,##0</c:formatCode>
                <c:ptCount val="9"/>
                <c:pt idx="0">
                  <c:v>5214</c:v>
                </c:pt>
                <c:pt idx="1">
                  <c:v>4881</c:v>
                </c:pt>
                <c:pt idx="2">
                  <c:v>5017</c:v>
                </c:pt>
                <c:pt idx="3">
                  <c:v>5086</c:v>
                </c:pt>
                <c:pt idx="4">
                  <c:v>5062</c:v>
                </c:pt>
                <c:pt idx="5">
                  <c:v>5074</c:v>
                </c:pt>
                <c:pt idx="6">
                  <c:v>5235</c:v>
                </c:pt>
                <c:pt idx="7">
                  <c:v>4817</c:v>
                </c:pt>
                <c:pt idx="8">
                  <c:v>4991</c:v>
                </c:pt>
              </c:numCache>
            </c:numRef>
          </c:val>
          <c:smooth val="0"/>
          <c:extLst>
            <c:ext xmlns:c16="http://schemas.microsoft.com/office/drawing/2014/chart" uri="{C3380CC4-5D6E-409C-BE32-E72D297353CC}">
              <c16:uniqueId val="{00000006-C967-46E1-8575-EB59E865101A}"/>
            </c:ext>
          </c:extLst>
        </c:ser>
        <c:ser>
          <c:idx val="1"/>
          <c:order val="1"/>
          <c:tx>
            <c:strRef>
              <c:f>'Graf 2,3,4'!$C$9</c:f>
              <c:strCache>
                <c:ptCount val="1"/>
                <c:pt idx="0">
                  <c:v>Italia</c:v>
                </c:pt>
              </c:strCache>
            </c:strRef>
          </c:tx>
          <c:spPr>
            <a:ln>
              <a:solidFill>
                <a:srgbClr val="00B050"/>
              </a:solidFill>
            </a:ln>
          </c:spPr>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7-C967-46E1-8575-EB59E865101A}"/>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8-C967-46E1-8575-EB59E865101A}"/>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9-C967-46E1-8575-EB59E865101A}"/>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A-C967-46E1-8575-EB59E865101A}"/>
                </c:ext>
              </c:extLst>
            </c:dLbl>
            <c:dLbl>
              <c:idx val="4"/>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B-C967-46E1-8575-EB59E865101A}"/>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C-C967-46E1-8575-EB59E865101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2,3,4'!$E$9:$M$9</c:f>
              <c:numCache>
                <c:formatCode>#,##0</c:formatCode>
                <c:ptCount val="9"/>
                <c:pt idx="0">
                  <c:v>2666</c:v>
                </c:pt>
                <c:pt idx="1">
                  <c:v>3047</c:v>
                </c:pt>
                <c:pt idx="2">
                  <c:v>2676</c:v>
                </c:pt>
                <c:pt idx="3">
                  <c:v>2594</c:v>
                </c:pt>
                <c:pt idx="4">
                  <c:v>2597</c:v>
                </c:pt>
                <c:pt idx="5">
                  <c:v>2702</c:v>
                </c:pt>
                <c:pt idx="6">
                  <c:v>2855</c:v>
                </c:pt>
                <c:pt idx="7">
                  <c:v>2942</c:v>
                </c:pt>
                <c:pt idx="8">
                  <c:v>3212</c:v>
                </c:pt>
              </c:numCache>
            </c:numRef>
          </c:val>
          <c:smooth val="0"/>
          <c:extLst>
            <c:ext xmlns:c16="http://schemas.microsoft.com/office/drawing/2014/chart" uri="{C3380CC4-5D6E-409C-BE32-E72D297353CC}">
              <c16:uniqueId val="{0000000D-C967-46E1-8575-EB59E865101A}"/>
            </c:ext>
          </c:extLst>
        </c:ser>
        <c:dLbls>
          <c:showLegendKey val="0"/>
          <c:showVal val="0"/>
          <c:showCatName val="0"/>
          <c:showSerName val="0"/>
          <c:showPercent val="0"/>
          <c:showBubbleSize val="0"/>
        </c:dLbls>
        <c:smooth val="0"/>
        <c:axId val="380240463"/>
        <c:axId val="1"/>
      </c:lineChart>
      <c:catAx>
        <c:axId val="380240463"/>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75000"/>
                </a:schemeClr>
              </a:solidFill>
            </a:ln>
          </c:spPr>
        </c:majorGridlines>
        <c:numFmt formatCode="#,##0"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380240463"/>
        <c:crosses val="autoZero"/>
        <c:crossBetween val="between"/>
      </c:valAx>
    </c:plotArea>
    <c:legend>
      <c:legendPos val="r"/>
      <c:layout>
        <c:manualLayout>
          <c:xMode val="edge"/>
          <c:yMode val="edge"/>
          <c:x val="0.30288343368843601"/>
          <c:y val="0.9170787188186843"/>
          <c:w val="0.47554608615099586"/>
          <c:h val="7.8747839446898449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3601039546039328E-2"/>
          <c:y val="4.5383947371221381E-2"/>
          <c:w val="0.92496620206515179"/>
          <c:h val="0.74659788663566595"/>
        </c:manualLayout>
      </c:layout>
      <c:lineChart>
        <c:grouping val="standard"/>
        <c:varyColors val="0"/>
        <c:ser>
          <c:idx val="0"/>
          <c:order val="0"/>
          <c:tx>
            <c:strRef>
              <c:f>'Graf 20 '!$A$6</c:f>
              <c:strCache>
                <c:ptCount val="1"/>
                <c:pt idx="0">
                  <c:v>Abruzzo</c:v>
                </c:pt>
              </c:strCache>
            </c:strRef>
          </c:tx>
          <c:spPr>
            <a:ln>
              <a:solidFill>
                <a:schemeClr val="accent2"/>
              </a:solidFill>
            </a:ln>
          </c:spPr>
          <c:marker>
            <c:symbol val="none"/>
          </c:marker>
          <c:dLbls>
            <c:dLbl>
              <c:idx val="0"/>
              <c:layout>
                <c:manualLayout>
                  <c:x val="-4.7323226514430085E-2"/>
                  <c:y val="-4.05916436288486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11B-4A87-A5A2-437CF48BF4D9}"/>
                </c:ext>
              </c:extLst>
            </c:dLbl>
            <c:dLbl>
              <c:idx val="1"/>
              <c:layout>
                <c:manualLayout>
                  <c:x val="-3.6641826805308995E-2"/>
                  <c:y val="-8.38406079721589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1B-4A87-A5A2-437CF48BF4D9}"/>
                </c:ext>
              </c:extLst>
            </c:dLbl>
            <c:dLbl>
              <c:idx val="2"/>
              <c:layout>
                <c:manualLayout>
                  <c:x val="-3.6641826805308995E-2"/>
                  <c:y val="-4.68377981862544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11B-4A87-A5A2-437CF48BF4D9}"/>
                </c:ext>
              </c:extLst>
            </c:dLbl>
            <c:dLbl>
              <c:idx val="3"/>
              <c:layout>
                <c:manualLayout>
                  <c:x val="-3.6641826805308995E-2"/>
                  <c:y val="-4.58895630691931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1B-4A87-A5A2-437CF48BF4D9}"/>
                </c:ext>
              </c:extLst>
            </c:dLbl>
            <c:dLbl>
              <c:idx val="4"/>
              <c:layout>
                <c:manualLayout>
                  <c:x val="-4.1345552431504597E-2"/>
                  <c:y val="-7.0117066080606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11B-4A87-A5A2-437CF48BF4D9}"/>
                </c:ext>
              </c:extLst>
            </c:dLbl>
            <c:spPr>
              <a:noFill/>
              <a:ln>
                <a:noFill/>
              </a:ln>
              <a:effectLst/>
            </c:spPr>
            <c:txPr>
              <a:bodyPr/>
              <a:lstStyle/>
              <a:p>
                <a:pPr>
                  <a:defRPr sz="800">
                    <a:solidFill>
                      <a:schemeClr val="accent2">
                        <a:lumMod val="75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20 '!$B$5:$L$5</c:f>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'Graf 20 '!$B$6:$L$6</c:f>
              <c:numCache>
                <c:formatCode>#,##0.0</c:formatCode>
                <c:ptCount val="11"/>
                <c:pt idx="0">
                  <c:v>42.889522946054775</c:v>
                </c:pt>
                <c:pt idx="1">
                  <c:v>46.120889773450827</c:v>
                </c:pt>
                <c:pt idx="2">
                  <c:v>49.269870569661286</c:v>
                </c:pt>
                <c:pt idx="3">
                  <c:v>53.8</c:v>
                </c:pt>
                <c:pt idx="4">
                  <c:v>56</c:v>
                </c:pt>
                <c:pt idx="5">
                  <c:v>59.6</c:v>
                </c:pt>
                <c:pt idx="6">
                  <c:v>62.7</c:v>
                </c:pt>
                <c:pt idx="7">
                  <c:v>64.989999999999995</c:v>
                </c:pt>
                <c:pt idx="8">
                  <c:v>64.599999999999994</c:v>
                </c:pt>
                <c:pt idx="9">
                  <c:v>64.5</c:v>
                </c:pt>
                <c:pt idx="10">
                  <c:v>64.62</c:v>
                </c:pt>
              </c:numCache>
            </c:numRef>
          </c:val>
          <c:smooth val="0"/>
          <c:extLst>
            <c:ext xmlns:c16="http://schemas.microsoft.com/office/drawing/2014/chart" uri="{C3380CC4-5D6E-409C-BE32-E72D297353CC}">
              <c16:uniqueId val="{00000005-511B-4A87-A5A2-437CF48BF4D9}"/>
            </c:ext>
          </c:extLst>
        </c:ser>
        <c:ser>
          <c:idx val="1"/>
          <c:order val="1"/>
          <c:tx>
            <c:strRef>
              <c:f>'Graf 20 '!$A$7</c:f>
              <c:strCache>
                <c:ptCount val="1"/>
                <c:pt idx="0">
                  <c:v>Italia</c:v>
                </c:pt>
              </c:strCache>
            </c:strRef>
          </c:tx>
          <c:spPr>
            <a:ln>
              <a:solidFill>
                <a:srgbClr val="00B050"/>
              </a:solidFill>
            </a:ln>
          </c:spPr>
          <c:marker>
            <c:symbol val="none"/>
          </c:marker>
          <c:dLbls>
            <c:dLbl>
              <c:idx val="0"/>
              <c:layout>
                <c:manualLayout>
                  <c:x val="-3.8993627115279844E-2"/>
                  <c:y val="6.51021442999412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11B-4A87-A5A2-437CF48BF4D9}"/>
                </c:ext>
              </c:extLst>
            </c:dLbl>
            <c:dLbl>
              <c:idx val="1"/>
              <c:layout>
                <c:manualLayout>
                  <c:x val="-3.6641826805308995E-2"/>
                  <c:y val="4.63636806277237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11B-4A87-A5A2-437CF48BF4D9}"/>
                </c:ext>
              </c:extLst>
            </c:dLbl>
            <c:dLbl>
              <c:idx val="2"/>
              <c:layout>
                <c:manualLayout>
                  <c:x val="-3.6641826805308995E-2"/>
                  <c:y val="7.18224164158778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11B-4A87-A5A2-437CF48BF4D9}"/>
                </c:ext>
              </c:extLst>
            </c:dLbl>
            <c:dLbl>
              <c:idx val="3"/>
              <c:layout>
                <c:manualLayout>
                  <c:x val="-3.9312176732589264E-2"/>
                  <c:y val="5.98042248595967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11B-4A87-A5A2-437CF48BF4D9}"/>
                </c:ext>
              </c:extLst>
            </c:dLbl>
            <c:dLbl>
              <c:idx val="4"/>
              <c:layout>
                <c:manualLayout>
                  <c:x val="-3.8827009410625286E-2"/>
                  <c:y val="5.23767829155320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11B-4A87-A5A2-437CF48BF4D9}"/>
                </c:ext>
              </c:extLst>
            </c:dLbl>
            <c:spPr>
              <a:noFill/>
              <a:ln>
                <a:noFill/>
              </a:ln>
              <a:effectLst/>
            </c:spPr>
            <c:txPr>
              <a:bodyPr/>
              <a:lstStyle/>
              <a:p>
                <a:pPr>
                  <a:defRPr sz="800">
                    <a:solidFill>
                      <a:srgbClr val="00642D"/>
                    </a:solidFill>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20 '!$B$5:$L$5</c:f>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'Graf 20 '!$B$7:$L$7</c:f>
              <c:numCache>
                <c:formatCode>#,##0.0</c:formatCode>
                <c:ptCount val="11"/>
                <c:pt idx="0">
                  <c:v>42.299019230903184</c:v>
                </c:pt>
                <c:pt idx="1">
                  <c:v>45.196083262721856</c:v>
                </c:pt>
                <c:pt idx="2">
                  <c:v>47.489270803342102</c:v>
                </c:pt>
                <c:pt idx="3">
                  <c:v>52.6</c:v>
                </c:pt>
                <c:pt idx="4">
                  <c:v>55.5</c:v>
                </c:pt>
                <c:pt idx="5">
                  <c:v>58.2</c:v>
                </c:pt>
                <c:pt idx="6">
                  <c:v>61.3</c:v>
                </c:pt>
                <c:pt idx="7">
                  <c:v>63</c:v>
                </c:pt>
                <c:pt idx="8">
                  <c:v>64</c:v>
                </c:pt>
                <c:pt idx="9">
                  <c:v>65.099999999999994</c:v>
                </c:pt>
                <c:pt idx="10">
                  <c:v>66.64</c:v>
                </c:pt>
              </c:numCache>
            </c:numRef>
          </c:val>
          <c:smooth val="0"/>
          <c:extLst>
            <c:ext xmlns:c16="http://schemas.microsoft.com/office/drawing/2014/chart" uri="{C3380CC4-5D6E-409C-BE32-E72D297353CC}">
              <c16:uniqueId val="{0000000B-511B-4A87-A5A2-437CF48BF4D9}"/>
            </c:ext>
          </c:extLst>
        </c:ser>
        <c:dLbls>
          <c:showLegendKey val="0"/>
          <c:showVal val="0"/>
          <c:showCatName val="0"/>
          <c:showSerName val="0"/>
          <c:showPercent val="0"/>
          <c:showBubbleSize val="0"/>
        </c:dLbls>
        <c:smooth val="0"/>
        <c:axId val="65388544"/>
        <c:axId val="83670912"/>
      </c:lineChart>
      <c:catAx>
        <c:axId val="65388544"/>
        <c:scaling>
          <c:orientation val="minMax"/>
        </c:scaling>
        <c:delete val="0"/>
        <c:axPos val="b"/>
        <c:numFmt formatCode="General" sourceLinked="1"/>
        <c:majorTickMark val="out"/>
        <c:minorTickMark val="none"/>
        <c:tickLblPos val="nextTo"/>
        <c:txPr>
          <a:bodyPr/>
          <a:lstStyle/>
          <a:p>
            <a:pPr>
              <a:defRPr sz="800"/>
            </a:pPr>
            <a:endParaRPr lang="it-IT"/>
          </a:p>
        </c:txPr>
        <c:crossAx val="83670912"/>
        <c:crosses val="autoZero"/>
        <c:auto val="1"/>
        <c:lblAlgn val="ctr"/>
        <c:lblOffset val="100"/>
        <c:noMultiLvlLbl val="0"/>
      </c:catAx>
      <c:valAx>
        <c:axId val="83670912"/>
        <c:scaling>
          <c:orientation val="minMax"/>
        </c:scaling>
        <c:delete val="0"/>
        <c:axPos val="l"/>
        <c:majorGridlines>
          <c:spPr>
            <a:ln w="3175">
              <a:solidFill>
                <a:schemeClr val="bg1">
                  <a:lumMod val="85000"/>
                </a:schemeClr>
              </a:solidFill>
            </a:ln>
          </c:spPr>
        </c:majorGridlines>
        <c:numFmt formatCode="0" sourceLinked="0"/>
        <c:majorTickMark val="out"/>
        <c:minorTickMark val="none"/>
        <c:tickLblPos val="nextTo"/>
        <c:txPr>
          <a:bodyPr/>
          <a:lstStyle/>
          <a:p>
            <a:pPr>
              <a:defRPr sz="800"/>
            </a:pPr>
            <a:endParaRPr lang="it-IT"/>
          </a:p>
        </c:txPr>
        <c:crossAx val="65388544"/>
        <c:crosses val="autoZero"/>
        <c:crossBetween val="between"/>
      </c:valAx>
    </c:plotArea>
    <c:legend>
      <c:legendPos val="r"/>
      <c:layout>
        <c:manualLayout>
          <c:xMode val="edge"/>
          <c:yMode val="edge"/>
          <c:x val="0.26684333998166127"/>
          <c:y val="0.90831476307027115"/>
          <c:w val="0.51333371761911895"/>
          <c:h val="7.9471420239136767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435119047619051E-2"/>
          <c:y val="3.4139562524285155E-2"/>
          <c:w val="0.93440615079365075"/>
          <c:h val="0.60586200716845873"/>
        </c:manualLayout>
      </c:layout>
      <c:barChart>
        <c:barDir val="col"/>
        <c:grouping val="clustered"/>
        <c:varyColors val="0"/>
        <c:ser>
          <c:idx val="0"/>
          <c:order val="0"/>
          <c:spPr>
            <a:solidFill>
              <a:srgbClr val="92D050"/>
            </a:solidFill>
          </c:spPr>
          <c:invertIfNegative val="0"/>
          <c:dPt>
            <c:idx val="8"/>
            <c:invertIfNegative val="0"/>
            <c:bubble3D val="0"/>
            <c:spPr>
              <a:solidFill>
                <a:srgbClr val="92D050"/>
              </a:solidFill>
              <a:ln>
                <a:noFill/>
              </a:ln>
            </c:spPr>
            <c:extLst>
              <c:ext xmlns:c16="http://schemas.microsoft.com/office/drawing/2014/chart" uri="{C3380CC4-5D6E-409C-BE32-E72D297353CC}">
                <c16:uniqueId val="{00000001-0606-4BFB-8C3E-F5CBB3B22BD0}"/>
              </c:ext>
            </c:extLst>
          </c:dPt>
          <c:dPt>
            <c:idx val="9"/>
            <c:invertIfNegative val="0"/>
            <c:bubble3D val="0"/>
            <c:extLst>
              <c:ext xmlns:c16="http://schemas.microsoft.com/office/drawing/2014/chart" uri="{C3380CC4-5D6E-409C-BE32-E72D297353CC}">
                <c16:uniqueId val="{00000002-0606-4BFB-8C3E-F5CBB3B22BD0}"/>
              </c:ext>
            </c:extLst>
          </c:dPt>
          <c:dPt>
            <c:idx val="10"/>
            <c:invertIfNegative val="0"/>
            <c:bubble3D val="0"/>
            <c:spPr>
              <a:solidFill>
                <a:srgbClr val="00B050"/>
              </a:solidFill>
            </c:spPr>
            <c:extLst>
              <c:ext xmlns:c16="http://schemas.microsoft.com/office/drawing/2014/chart" uri="{C3380CC4-5D6E-409C-BE32-E72D297353CC}">
                <c16:uniqueId val="{00000004-0606-4BFB-8C3E-F5CBB3B22BD0}"/>
              </c:ext>
            </c:extLst>
          </c:dPt>
          <c:dPt>
            <c:idx val="11"/>
            <c:invertIfNegative val="0"/>
            <c:bubble3D val="0"/>
            <c:extLst>
              <c:ext xmlns:c16="http://schemas.microsoft.com/office/drawing/2014/chart" uri="{C3380CC4-5D6E-409C-BE32-E72D297353CC}">
                <c16:uniqueId val="{00000006-0606-4BFB-8C3E-F5CBB3B22BD0}"/>
              </c:ext>
            </c:extLst>
          </c:dPt>
          <c:dPt>
            <c:idx val="12"/>
            <c:invertIfNegative val="0"/>
            <c:bubble3D val="0"/>
            <c:extLst>
              <c:ext xmlns:c16="http://schemas.microsoft.com/office/drawing/2014/chart" uri="{C3380CC4-5D6E-409C-BE32-E72D297353CC}">
                <c16:uniqueId val="{00000008-0606-4BFB-8C3E-F5CBB3B22BD0}"/>
              </c:ext>
            </c:extLst>
          </c:dPt>
          <c:dPt>
            <c:idx val="13"/>
            <c:invertIfNegative val="0"/>
            <c:bubble3D val="0"/>
            <c:spPr>
              <a:solidFill>
                <a:srgbClr val="00B050"/>
              </a:solidFill>
            </c:spPr>
            <c:extLst>
              <c:ext xmlns:c16="http://schemas.microsoft.com/office/drawing/2014/chart" uri="{C3380CC4-5D6E-409C-BE32-E72D297353CC}">
                <c16:uniqueId val="{0000000A-0606-4BFB-8C3E-F5CBB3B22BD0}"/>
              </c:ext>
            </c:extLst>
          </c:dPt>
          <c:dLbls>
            <c:spPr>
              <a:noFill/>
              <a:ln>
                <a:noFill/>
              </a:ln>
              <a:effectLst/>
            </c:spPr>
            <c:txPr>
              <a:bodyPr rot="-5400000" vert="horz"/>
              <a:lstStyle/>
              <a:p>
                <a:pPr>
                  <a:defRPr sz="800">
                    <a:solidFill>
                      <a:sysClr val="windowText" lastClr="000000"/>
                    </a:solidFill>
                  </a:defRPr>
                </a:pPr>
                <a:endParaRPr lang="it-IT"/>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21'!$A$37:$A$57</c:f>
              <c:strCache>
                <c:ptCount val="21"/>
                <c:pt idx="0">
                  <c:v>Veneto</c:v>
                </c:pt>
                <c:pt idx="1">
                  <c:v>Emilia-Romagna</c:v>
                </c:pt>
                <c:pt idx="2">
                  <c:v>Sardegna</c:v>
                </c:pt>
                <c:pt idx="3">
                  <c:v>Trentino-Alto Adige</c:v>
                </c:pt>
                <c:pt idx="4">
                  <c:v>Lombardia</c:v>
                </c:pt>
                <c:pt idx="5">
                  <c:v>Friuli-Venezia Giulia</c:v>
                </c:pt>
                <c:pt idx="6">
                  <c:v>Marche</c:v>
                </c:pt>
                <c:pt idx="7">
                  <c:v>Valle d\'Aosta</c:v>
                </c:pt>
                <c:pt idx="8">
                  <c:v>Umbria</c:v>
                </c:pt>
                <c:pt idx="9">
                  <c:v>Piemonte</c:v>
                </c:pt>
                <c:pt idx="10">
                  <c:v>Italia</c:v>
                </c:pt>
                <c:pt idx="11">
                  <c:v>Toscana</c:v>
                </c:pt>
                <c:pt idx="12">
                  <c:v>Basilicata</c:v>
                </c:pt>
                <c:pt idx="13">
                  <c:v>Abruzzo</c:v>
                </c:pt>
                <c:pt idx="14">
                  <c:v>Molise</c:v>
                </c:pt>
                <c:pt idx="15">
                  <c:v>Puglia</c:v>
                </c:pt>
                <c:pt idx="16">
                  <c:v>Liguria</c:v>
                </c:pt>
                <c:pt idx="17">
                  <c:v>Campania</c:v>
                </c:pt>
                <c:pt idx="18">
                  <c:v>Lazio</c:v>
                </c:pt>
                <c:pt idx="19">
                  <c:v>Sicilia</c:v>
                </c:pt>
                <c:pt idx="20">
                  <c:v>Calabria</c:v>
                </c:pt>
              </c:strCache>
            </c:strRef>
          </c:cat>
          <c:val>
            <c:numRef>
              <c:f>'Graf 21'!$B$37:$B$57</c:f>
              <c:numCache>
                <c:formatCode>0.0</c:formatCode>
                <c:ptCount val="21"/>
                <c:pt idx="0">
                  <c:v>77.649999999999991</c:v>
                </c:pt>
                <c:pt idx="1">
                  <c:v>77.14</c:v>
                </c:pt>
                <c:pt idx="2">
                  <c:v>76.34</c:v>
                </c:pt>
                <c:pt idx="3">
                  <c:v>75.3</c:v>
                </c:pt>
                <c:pt idx="4">
                  <c:v>73.900000000000006</c:v>
                </c:pt>
                <c:pt idx="5">
                  <c:v>72.48</c:v>
                </c:pt>
                <c:pt idx="6">
                  <c:v>72.150000000000006</c:v>
                </c:pt>
                <c:pt idx="7">
                  <c:v>69.42</c:v>
                </c:pt>
                <c:pt idx="8">
                  <c:v>68.77</c:v>
                </c:pt>
                <c:pt idx="9">
                  <c:v>67.92</c:v>
                </c:pt>
                <c:pt idx="10">
                  <c:v>66.64</c:v>
                </c:pt>
                <c:pt idx="11">
                  <c:v>66.63</c:v>
                </c:pt>
                <c:pt idx="12">
                  <c:v>64.900000000000006</c:v>
                </c:pt>
                <c:pt idx="13">
                  <c:v>64.62</c:v>
                </c:pt>
                <c:pt idx="14">
                  <c:v>60.8</c:v>
                </c:pt>
                <c:pt idx="15">
                  <c:v>58.98</c:v>
                </c:pt>
                <c:pt idx="16">
                  <c:v>58.320000000000007</c:v>
                </c:pt>
                <c:pt idx="17">
                  <c:v>56.56</c:v>
                </c:pt>
                <c:pt idx="18">
                  <c:v>55.42</c:v>
                </c:pt>
                <c:pt idx="19">
                  <c:v>55.2</c:v>
                </c:pt>
                <c:pt idx="20">
                  <c:v>55.059999999999995</c:v>
                </c:pt>
              </c:numCache>
            </c:numRef>
          </c:val>
          <c:extLst>
            <c:ext xmlns:c16="http://schemas.microsoft.com/office/drawing/2014/chart" uri="{C3380CC4-5D6E-409C-BE32-E72D297353CC}">
              <c16:uniqueId val="{0000000B-0606-4BFB-8C3E-F5CBB3B22BD0}"/>
            </c:ext>
          </c:extLst>
        </c:ser>
        <c:dLbls>
          <c:showLegendKey val="0"/>
          <c:showVal val="0"/>
          <c:showCatName val="0"/>
          <c:showSerName val="0"/>
          <c:showPercent val="0"/>
          <c:showBubbleSize val="0"/>
        </c:dLbls>
        <c:gapWidth val="150"/>
        <c:axId val="109964288"/>
        <c:axId val="116180096"/>
      </c:barChart>
      <c:catAx>
        <c:axId val="109964288"/>
        <c:scaling>
          <c:orientation val="minMax"/>
        </c:scaling>
        <c:delete val="0"/>
        <c:axPos val="b"/>
        <c:numFmt formatCode="General" sourceLinked="0"/>
        <c:majorTickMark val="out"/>
        <c:minorTickMark val="none"/>
        <c:tickLblPos val="nextTo"/>
        <c:txPr>
          <a:bodyPr/>
          <a:lstStyle/>
          <a:p>
            <a:pPr>
              <a:defRPr sz="800"/>
            </a:pPr>
            <a:endParaRPr lang="it-IT"/>
          </a:p>
        </c:txPr>
        <c:crossAx val="116180096"/>
        <c:crosses val="autoZero"/>
        <c:auto val="1"/>
        <c:lblAlgn val="ctr"/>
        <c:lblOffset val="100"/>
        <c:noMultiLvlLbl val="0"/>
      </c:catAx>
      <c:valAx>
        <c:axId val="116180096"/>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a:lstStyle/>
          <a:p>
            <a:pPr>
              <a:defRPr sz="800"/>
            </a:pPr>
            <a:endParaRPr lang="it-IT"/>
          </a:p>
        </c:txPr>
        <c:crossAx val="10996428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93496732026146E-2"/>
          <c:y val="6.3985185185185187E-2"/>
          <c:w val="0.92899150326797408"/>
          <c:h val="0.63036507936507935"/>
        </c:manualLayout>
      </c:layout>
      <c:barChart>
        <c:barDir val="col"/>
        <c:grouping val="clustered"/>
        <c:varyColors val="0"/>
        <c:ser>
          <c:idx val="1"/>
          <c:order val="0"/>
          <c:tx>
            <c:strRef>
              <c:f>'Tab 23 Graf 22'!$D$6</c:f>
              <c:strCache>
                <c:ptCount val="1"/>
                <c:pt idx="0">
                  <c:v>2021</c:v>
                </c:pt>
              </c:strCache>
            </c:strRef>
          </c:tx>
          <c:spPr>
            <a:solidFill>
              <a:srgbClr val="FF0000"/>
            </a:solidFill>
          </c:spPr>
          <c:invertIfNegative val="0"/>
          <c:dLbls>
            <c:spPr>
              <a:noFill/>
              <a:ln>
                <a:noFill/>
              </a:ln>
              <a:effectLst/>
            </c:spPr>
            <c:txPr>
              <a:bodyPr rot="-5400000" vert="horz" wrap="square" lIns="38100" tIns="19050" rIns="38100" bIns="19050" anchor="ctr">
                <a:spAutoFit/>
              </a:bodyPr>
              <a:lstStyle/>
              <a:p>
                <a:pPr>
                  <a:defRPr sz="800">
                    <a:solidFill>
                      <a:srgbClr val="C00000"/>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23 Graf 22'!$B$9:$B$28</c:f>
              <c:strCache>
                <c:ptCount val="20"/>
                <c:pt idx="0">
                  <c:v>Piemonte</c:v>
                </c:pt>
                <c:pt idx="1">
                  <c:v>Valle d’Aosta</c:v>
                </c:pt>
                <c:pt idx="2">
                  <c:v>Lombardia</c:v>
                </c:pt>
                <c:pt idx="3">
                  <c:v>Trentino-A. Adige</c:v>
                </c:pt>
                <c:pt idx="4">
                  <c:v>Veneto</c:v>
                </c:pt>
                <c:pt idx="5">
                  <c:v>Friuli-Venezia G.</c:v>
                </c:pt>
                <c:pt idx="6">
                  <c:v>Liguria</c:v>
                </c:pt>
                <c:pt idx="7">
                  <c:v>Emilia-Romagna</c:v>
                </c:pt>
                <c:pt idx="8">
                  <c:v>Toscana</c:v>
                </c:pt>
                <c:pt idx="9">
                  <c:v>Umbria</c:v>
                </c:pt>
                <c:pt idx="10">
                  <c:v>Marche</c:v>
                </c:pt>
                <c:pt idx="11">
                  <c:v>Lazio</c:v>
                </c:pt>
                <c:pt idx="12">
                  <c:v>Abruzzo</c:v>
                </c:pt>
                <c:pt idx="13">
                  <c:v>Molise</c:v>
                </c:pt>
                <c:pt idx="14">
                  <c:v>Campania</c:v>
                </c:pt>
                <c:pt idx="15">
                  <c:v>Puglia</c:v>
                </c:pt>
                <c:pt idx="16">
                  <c:v>Basilicata</c:v>
                </c:pt>
                <c:pt idx="17">
                  <c:v>Calabria</c:v>
                </c:pt>
                <c:pt idx="18">
                  <c:v>Sicilia</c:v>
                </c:pt>
                <c:pt idx="19">
                  <c:v>Sardegna</c:v>
                </c:pt>
              </c:strCache>
            </c:strRef>
          </c:cat>
          <c:val>
            <c:numRef>
              <c:f>'Tab 23 Graf 22'!$D$9:$D$28</c:f>
              <c:numCache>
                <c:formatCode>#,##0</c:formatCode>
                <c:ptCount val="20"/>
                <c:pt idx="0">
                  <c:v>260.18369999999999</c:v>
                </c:pt>
                <c:pt idx="1">
                  <c:v>28.3369</c:v>
                </c:pt>
                <c:pt idx="2">
                  <c:v>172.48070000000001</c:v>
                </c:pt>
                <c:pt idx="3">
                  <c:v>54.9741</c:v>
                </c:pt>
                <c:pt idx="4">
                  <c:v>381.26309999999995</c:v>
                </c:pt>
                <c:pt idx="5">
                  <c:v>31.277999999999999</c:v>
                </c:pt>
                <c:pt idx="6">
                  <c:v>325.22540000000004</c:v>
                </c:pt>
                <c:pt idx="7">
                  <c:v>214.2046</c:v>
                </c:pt>
                <c:pt idx="8">
                  <c:v>774.9085</c:v>
                </c:pt>
                <c:pt idx="9">
                  <c:v>149.51579999999998</c:v>
                </c:pt>
                <c:pt idx="10">
                  <c:v>393.6576</c:v>
                </c:pt>
                <c:pt idx="11">
                  <c:v>396.21249999999998</c:v>
                </c:pt>
                <c:pt idx="12">
                  <c:v>161.6619</c:v>
                </c:pt>
                <c:pt idx="13">
                  <c:v>101.3814</c:v>
                </c:pt>
                <c:pt idx="14">
                  <c:v>0</c:v>
                </c:pt>
                <c:pt idx="15">
                  <c:v>523.93560000000002</c:v>
                </c:pt>
                <c:pt idx="16">
                  <c:v>85.01339999999999</c:v>
                </c:pt>
                <c:pt idx="17">
                  <c:v>209.64579999999998</c:v>
                </c:pt>
                <c:pt idx="18">
                  <c:v>1146.7123999999999</c:v>
                </c:pt>
                <c:pt idx="19">
                  <c:v>208.04920000000001</c:v>
                </c:pt>
              </c:numCache>
            </c:numRef>
          </c:val>
          <c:extLst>
            <c:ext xmlns:c16="http://schemas.microsoft.com/office/drawing/2014/chart" uri="{C3380CC4-5D6E-409C-BE32-E72D297353CC}">
              <c16:uniqueId val="{00000000-776D-4D4F-ACA5-7B56677B2310}"/>
            </c:ext>
          </c:extLst>
        </c:ser>
        <c:ser>
          <c:idx val="2"/>
          <c:order val="1"/>
          <c:tx>
            <c:strRef>
              <c:f>'Tab 23 Graf 22'!$G$6</c:f>
              <c:strCache>
                <c:ptCount val="1"/>
                <c:pt idx="0">
                  <c:v>2022</c:v>
                </c:pt>
              </c:strCache>
            </c:strRef>
          </c:tx>
          <c:spPr>
            <a:solidFill>
              <a:schemeClr val="accent6">
                <a:lumMod val="60000"/>
                <a:lumOff val="40000"/>
              </a:schemeClr>
            </a:solidFill>
          </c:spPr>
          <c:invertIfNegative val="0"/>
          <c:cat>
            <c:strRef>
              <c:f>'Tab 23 Graf 22'!$B$9:$B$28</c:f>
              <c:strCache>
                <c:ptCount val="20"/>
                <c:pt idx="0">
                  <c:v>Piemonte</c:v>
                </c:pt>
                <c:pt idx="1">
                  <c:v>Valle d’Aosta</c:v>
                </c:pt>
                <c:pt idx="2">
                  <c:v>Lombardia</c:v>
                </c:pt>
                <c:pt idx="3">
                  <c:v>Trentino-A. Adige</c:v>
                </c:pt>
                <c:pt idx="4">
                  <c:v>Veneto</c:v>
                </c:pt>
                <c:pt idx="5">
                  <c:v>Friuli-Venezia G.</c:v>
                </c:pt>
                <c:pt idx="6">
                  <c:v>Liguria</c:v>
                </c:pt>
                <c:pt idx="7">
                  <c:v>Emilia-Romagna</c:v>
                </c:pt>
                <c:pt idx="8">
                  <c:v>Toscana</c:v>
                </c:pt>
                <c:pt idx="9">
                  <c:v>Umbria</c:v>
                </c:pt>
                <c:pt idx="10">
                  <c:v>Marche</c:v>
                </c:pt>
                <c:pt idx="11">
                  <c:v>Lazio</c:v>
                </c:pt>
                <c:pt idx="12">
                  <c:v>Abruzzo</c:v>
                </c:pt>
                <c:pt idx="13">
                  <c:v>Molise</c:v>
                </c:pt>
                <c:pt idx="14">
                  <c:v>Campania</c:v>
                </c:pt>
                <c:pt idx="15">
                  <c:v>Puglia</c:v>
                </c:pt>
                <c:pt idx="16">
                  <c:v>Basilicata</c:v>
                </c:pt>
                <c:pt idx="17">
                  <c:v>Calabria</c:v>
                </c:pt>
                <c:pt idx="18">
                  <c:v>Sicilia</c:v>
                </c:pt>
                <c:pt idx="19">
                  <c:v>Sardegna</c:v>
                </c:pt>
              </c:strCache>
            </c:strRef>
          </c:cat>
          <c:val>
            <c:numRef>
              <c:f>'Tab 23 Graf 22'!$G$9:$G$28</c:f>
              <c:numCache>
                <c:formatCode>0</c:formatCode>
                <c:ptCount val="20"/>
                <c:pt idx="0">
                  <c:v>273.36900000000003</c:v>
                </c:pt>
                <c:pt idx="1">
                  <c:v>45.017000000000003</c:v>
                </c:pt>
                <c:pt idx="2">
                  <c:v>163.833</c:v>
                </c:pt>
                <c:pt idx="3">
                  <c:v>27.824000000000002</c:v>
                </c:pt>
                <c:pt idx="4">
                  <c:v>421.74400000000003</c:v>
                </c:pt>
                <c:pt idx="5">
                  <c:v>29.548999999999999</c:v>
                </c:pt>
                <c:pt idx="6">
                  <c:v>290.38600000000002</c:v>
                </c:pt>
                <c:pt idx="7">
                  <c:v>146.268</c:v>
                </c:pt>
                <c:pt idx="8">
                  <c:v>767.86</c:v>
                </c:pt>
                <c:pt idx="9">
                  <c:v>155.792</c:v>
                </c:pt>
                <c:pt idx="10">
                  <c:v>382.09</c:v>
                </c:pt>
                <c:pt idx="11">
                  <c:v>448.93299999999999</c:v>
                </c:pt>
                <c:pt idx="12">
                  <c:v>130.82599999999999</c:v>
                </c:pt>
                <c:pt idx="13">
                  <c:v>83.751000000000005</c:v>
                </c:pt>
                <c:pt idx="14">
                  <c:v>0</c:v>
                </c:pt>
                <c:pt idx="15">
                  <c:v>453.65199999999999</c:v>
                </c:pt>
                <c:pt idx="16">
                  <c:v>88.331000000000003</c:v>
                </c:pt>
                <c:pt idx="17">
                  <c:v>190.53200000000001</c:v>
                </c:pt>
                <c:pt idx="18">
                  <c:v>890.76300000000003</c:v>
                </c:pt>
                <c:pt idx="19">
                  <c:v>181.97399999999999</c:v>
                </c:pt>
              </c:numCache>
            </c:numRef>
          </c:val>
          <c:extLst>
            <c:ext xmlns:c16="http://schemas.microsoft.com/office/drawing/2014/chart" uri="{C3380CC4-5D6E-409C-BE32-E72D297353CC}">
              <c16:uniqueId val="{00000001-776D-4D4F-ACA5-7B56677B2310}"/>
            </c:ext>
          </c:extLst>
        </c:ser>
        <c:ser>
          <c:idx val="3"/>
          <c:order val="2"/>
          <c:tx>
            <c:strRef>
              <c:f>'Tab 23 Graf 22'!$J$6</c:f>
              <c:strCache>
                <c:ptCount val="1"/>
                <c:pt idx="0">
                  <c:v>2023</c:v>
                </c:pt>
              </c:strCache>
            </c:strRef>
          </c:tx>
          <c:invertIfNegative val="0"/>
          <c:dLbls>
            <c:spPr>
              <a:noFill/>
              <a:ln>
                <a:noFill/>
              </a:ln>
              <a:effectLst/>
            </c:spPr>
            <c:txPr>
              <a:bodyPr rot="-5400000" vert="horz" wrap="square" lIns="38100" tIns="19050" rIns="38100" bIns="19050" anchor="ctr">
                <a:spAutoFit/>
              </a:bodyPr>
              <a:lstStyle/>
              <a:p>
                <a:pPr>
                  <a:defRPr sz="800">
                    <a:solidFill>
                      <a:sysClr val="windowText" lastClr="000000"/>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'Tab 23 Graf 22'!$J$9:$J$28</c:f>
              <c:numCache>
                <c:formatCode>0</c:formatCode>
                <c:ptCount val="20"/>
                <c:pt idx="0">
                  <c:v>251.36080000000001</c:v>
                </c:pt>
                <c:pt idx="1">
                  <c:v>28.422799999999999</c:v>
                </c:pt>
                <c:pt idx="2">
                  <c:v>112.65219999999999</c:v>
                </c:pt>
                <c:pt idx="3">
                  <c:v>3.3721999999999999</c:v>
                </c:pt>
                <c:pt idx="4">
                  <c:v>382.98399999999998</c:v>
                </c:pt>
                <c:pt idx="5">
                  <c:v>55.290199999999999</c:v>
                </c:pt>
                <c:pt idx="6">
                  <c:v>298.87509999999997</c:v>
                </c:pt>
                <c:pt idx="7">
                  <c:v>179.16070000000002</c:v>
                </c:pt>
                <c:pt idx="8">
                  <c:v>821.80669999999998</c:v>
                </c:pt>
                <c:pt idx="9">
                  <c:v>150.4195</c:v>
                </c:pt>
                <c:pt idx="10">
                  <c:v>330.7946</c:v>
                </c:pt>
                <c:pt idx="11">
                  <c:v>213.3657</c:v>
                </c:pt>
                <c:pt idx="12">
                  <c:v>214.05110000000002</c:v>
                </c:pt>
                <c:pt idx="13">
                  <c:v>73.032600000000002</c:v>
                </c:pt>
                <c:pt idx="14">
                  <c:v>0</c:v>
                </c:pt>
                <c:pt idx="15">
                  <c:v>395.57490000000001</c:v>
                </c:pt>
                <c:pt idx="16">
                  <c:v>42.517499999999998</c:v>
                </c:pt>
                <c:pt idx="17">
                  <c:v>132.0035</c:v>
                </c:pt>
                <c:pt idx="18">
                  <c:v>741.47640000000001</c:v>
                </c:pt>
                <c:pt idx="19">
                  <c:v>185.5652</c:v>
                </c:pt>
              </c:numCache>
            </c:numRef>
          </c:val>
          <c:extLst>
            <c:ext xmlns:c16="http://schemas.microsoft.com/office/drawing/2014/chart" uri="{C3380CC4-5D6E-409C-BE32-E72D297353CC}">
              <c16:uniqueId val="{00000002-776D-4D4F-ACA5-7B56677B2310}"/>
            </c:ext>
          </c:extLst>
        </c:ser>
        <c:dLbls>
          <c:showLegendKey val="0"/>
          <c:showVal val="0"/>
          <c:showCatName val="0"/>
          <c:showSerName val="0"/>
          <c:showPercent val="0"/>
          <c:showBubbleSize val="0"/>
        </c:dLbls>
        <c:gapWidth val="150"/>
        <c:axId val="138686464"/>
        <c:axId val="138688384"/>
      </c:barChart>
      <c:catAx>
        <c:axId val="138686464"/>
        <c:scaling>
          <c:orientation val="minMax"/>
        </c:scaling>
        <c:delete val="0"/>
        <c:axPos val="b"/>
        <c:majorGridlines>
          <c:spPr>
            <a:ln>
              <a:solidFill>
                <a:schemeClr val="bg1">
                  <a:lumMod val="95000"/>
                </a:schemeClr>
              </a:solidFill>
            </a:ln>
          </c:spPr>
        </c:majorGridlines>
        <c:numFmt formatCode="#,##0.00" sourceLinked="0"/>
        <c:majorTickMark val="out"/>
        <c:minorTickMark val="none"/>
        <c:tickLblPos val="nextTo"/>
        <c:txPr>
          <a:bodyPr/>
          <a:lstStyle/>
          <a:p>
            <a:pPr>
              <a:defRPr sz="800">
                <a:solidFill>
                  <a:sysClr val="windowText" lastClr="000000"/>
                </a:solidFill>
              </a:defRPr>
            </a:pPr>
            <a:endParaRPr lang="it-IT"/>
          </a:p>
        </c:txPr>
        <c:crossAx val="138688384"/>
        <c:crosses val="autoZero"/>
        <c:auto val="1"/>
        <c:lblAlgn val="ctr"/>
        <c:lblOffset val="100"/>
        <c:noMultiLvlLbl val="0"/>
      </c:catAx>
      <c:valAx>
        <c:axId val="138688384"/>
        <c:scaling>
          <c:orientation val="minMax"/>
          <c:max val="1400"/>
        </c:scaling>
        <c:delete val="0"/>
        <c:axPos val="l"/>
        <c:majorGridlines>
          <c:spPr>
            <a:ln>
              <a:solidFill>
                <a:schemeClr val="bg1">
                  <a:lumMod val="85000"/>
                </a:schemeClr>
              </a:solidFill>
            </a:ln>
          </c:spPr>
        </c:majorGridlines>
        <c:numFmt formatCode="#,##0" sourceLinked="0"/>
        <c:majorTickMark val="out"/>
        <c:minorTickMark val="none"/>
        <c:tickLblPos val="nextTo"/>
        <c:spPr>
          <a:ln>
            <a:solidFill>
              <a:schemeClr val="bg1">
                <a:lumMod val="85000"/>
              </a:schemeClr>
            </a:solidFill>
          </a:ln>
        </c:spPr>
        <c:txPr>
          <a:bodyPr/>
          <a:lstStyle/>
          <a:p>
            <a:pPr>
              <a:defRPr sz="800"/>
            </a:pPr>
            <a:endParaRPr lang="it-IT"/>
          </a:p>
        </c:txPr>
        <c:crossAx val="138686464"/>
        <c:crosses val="autoZero"/>
        <c:crossBetween val="between"/>
      </c:valAx>
    </c:plotArea>
    <c:legend>
      <c:legendPos val="r"/>
      <c:layout>
        <c:manualLayout>
          <c:xMode val="edge"/>
          <c:yMode val="edge"/>
          <c:x val="0.168865873015873"/>
          <c:y val="0.92535000000000001"/>
          <c:w val="0.7379"/>
          <c:h val="7.4649999999999994E-2"/>
        </c:manualLayout>
      </c:layout>
      <c:overlay val="0"/>
      <c:txPr>
        <a:bodyPr/>
        <a:lstStyle/>
        <a:p>
          <a:pPr>
            <a:defRPr sz="800"/>
          </a:pPr>
          <a:endParaRPr lang="it-IT"/>
        </a:p>
      </c:txPr>
    </c:legend>
    <c:plotVisOnly val="1"/>
    <c:dispBlanksAs val="gap"/>
    <c:showDLblsOverMax val="0"/>
  </c:chart>
  <c:spPr>
    <a:ln>
      <a:noFill/>
    </a:ln>
  </c:spPr>
  <c:printSettings>
    <c:headerFooter/>
    <c:pageMargins b="0.75000000000000022" l="0.70000000000000018" r="0.70000000000000018" t="0.75000000000000022" header="0.3000000000000001" footer="0.30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357460317460317"/>
          <c:y val="5.6993827160493815E-3"/>
          <c:w val="0.83125323481124458"/>
          <c:h val="0.85406522041655719"/>
        </c:manualLayout>
      </c:layout>
      <c:barChart>
        <c:barDir val="bar"/>
        <c:grouping val="stacked"/>
        <c:varyColors val="0"/>
        <c:ser>
          <c:idx val="0"/>
          <c:order val="0"/>
          <c:tx>
            <c:strRef>
              <c:f>'Graf 23'!$C$6</c:f>
              <c:strCache>
                <c:ptCount val="1"/>
                <c:pt idx="0">
                  <c:v>Rifiuti urbani </c:v>
                </c:pt>
              </c:strCache>
            </c:strRef>
          </c:tx>
          <c:spPr>
            <a:solidFill>
              <a:schemeClr val="accent1">
                <a:lumMod val="60000"/>
                <a:lumOff val="40000"/>
              </a:schemeClr>
            </a:solidFill>
          </c:spPr>
          <c:invertIfNegative val="0"/>
          <c:dLbls>
            <c:dLbl>
              <c:idx val="18"/>
              <c:layout>
                <c:manualLayout>
                  <c:x val="0"/>
                  <c:y val="-1.95700023607278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7D8-44A4-AF43-FA988CD885B9}"/>
                </c:ext>
              </c:extLst>
            </c:dLbl>
            <c:spPr>
              <a:noFill/>
              <a:ln>
                <a:noFill/>
              </a:ln>
              <a:effectLst/>
            </c:spPr>
            <c:txPr>
              <a:bodyPr wrap="square" lIns="38100" tIns="19050" rIns="38100" bIns="19050" anchor="ctr">
                <a:spAutoFit/>
              </a:bodyPr>
              <a:lstStyle/>
              <a:p>
                <a:pPr>
                  <a:defRPr sz="800">
                    <a:solidFill>
                      <a:sysClr val="windowText" lastClr="000000"/>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 23'!$B$7:$B$26</c:f>
              <c:strCache>
                <c:ptCount val="20"/>
                <c:pt idx="0">
                  <c:v>Lombardia</c:v>
                </c:pt>
                <c:pt idx="1">
                  <c:v>Toscana</c:v>
                </c:pt>
                <c:pt idx="2">
                  <c:v>Veneto</c:v>
                </c:pt>
                <c:pt idx="3">
                  <c:v>Sicilia</c:v>
                </c:pt>
                <c:pt idx="4">
                  <c:v>Puglia</c:v>
                </c:pt>
                <c:pt idx="5">
                  <c:v>Lazio</c:v>
                </c:pt>
                <c:pt idx="6">
                  <c:v>Sardegna</c:v>
                </c:pt>
                <c:pt idx="7">
                  <c:v>Piemonte</c:v>
                </c:pt>
                <c:pt idx="8">
                  <c:v>Liguria</c:v>
                </c:pt>
                <c:pt idx="9">
                  <c:v>Umbria</c:v>
                </c:pt>
                <c:pt idx="10">
                  <c:v>Marche</c:v>
                </c:pt>
                <c:pt idx="11">
                  <c:v>Emilia-Romagna</c:v>
                </c:pt>
                <c:pt idx="12">
                  <c:v>Friuli-Venezia Giulia</c:v>
                </c:pt>
                <c:pt idx="13">
                  <c:v>Calabria</c:v>
                </c:pt>
                <c:pt idx="14">
                  <c:v>Abruzzo</c:v>
                </c:pt>
                <c:pt idx="15">
                  <c:v>Basilicata</c:v>
                </c:pt>
                <c:pt idx="16">
                  <c:v>Valle d'Aosta</c:v>
                </c:pt>
                <c:pt idx="17">
                  <c:v>Molise</c:v>
                </c:pt>
                <c:pt idx="18">
                  <c:v>Trentino-Alto Adige</c:v>
                </c:pt>
                <c:pt idx="19">
                  <c:v>Campania</c:v>
                </c:pt>
              </c:strCache>
            </c:strRef>
          </c:cat>
          <c:val>
            <c:numRef>
              <c:f>'Graf 23'!$C$7:$C$26</c:f>
              <c:numCache>
                <c:formatCode>_-* #,##0_-;\-* #,##0_-;_-* "-"??_-;_-@_-</c:formatCode>
                <c:ptCount val="20"/>
                <c:pt idx="0">
                  <c:v>163.833</c:v>
                </c:pt>
                <c:pt idx="1">
                  <c:v>767.86</c:v>
                </c:pt>
                <c:pt idx="2">
                  <c:v>421.74400000000003</c:v>
                </c:pt>
                <c:pt idx="3">
                  <c:v>890.76300000000003</c:v>
                </c:pt>
                <c:pt idx="4">
                  <c:v>453.65199999999999</c:v>
                </c:pt>
                <c:pt idx="5">
                  <c:v>448.93299999999999</c:v>
                </c:pt>
                <c:pt idx="6">
                  <c:v>181.97399999999999</c:v>
                </c:pt>
                <c:pt idx="7">
                  <c:v>273.36900000000003</c:v>
                </c:pt>
                <c:pt idx="8">
                  <c:v>290.38600000000002</c:v>
                </c:pt>
                <c:pt idx="9">
                  <c:v>155.792</c:v>
                </c:pt>
                <c:pt idx="10">
                  <c:v>382.09</c:v>
                </c:pt>
                <c:pt idx="11">
                  <c:v>146.268</c:v>
                </c:pt>
                <c:pt idx="12">
                  <c:v>29.548999999999999</c:v>
                </c:pt>
                <c:pt idx="13">
                  <c:v>190.53200000000001</c:v>
                </c:pt>
                <c:pt idx="14">
                  <c:v>130.82599999999999</c:v>
                </c:pt>
                <c:pt idx="15">
                  <c:v>88.331000000000003</c:v>
                </c:pt>
                <c:pt idx="16">
                  <c:v>45.017000000000003</c:v>
                </c:pt>
                <c:pt idx="17">
                  <c:v>83.751000000000005</c:v>
                </c:pt>
                <c:pt idx="18">
                  <c:v>27.824000000000002</c:v>
                </c:pt>
                <c:pt idx="19">
                  <c:v>0</c:v>
                </c:pt>
              </c:numCache>
            </c:numRef>
          </c:val>
          <c:extLst>
            <c:ext xmlns:c16="http://schemas.microsoft.com/office/drawing/2014/chart" uri="{C3380CC4-5D6E-409C-BE32-E72D297353CC}">
              <c16:uniqueId val="{00000001-07D8-44A4-AF43-FA988CD885B9}"/>
            </c:ext>
          </c:extLst>
        </c:ser>
        <c:ser>
          <c:idx val="1"/>
          <c:order val="1"/>
          <c:tx>
            <c:strRef>
              <c:f>'Graf 23'!$D$6</c:f>
              <c:strCache>
                <c:ptCount val="1"/>
                <c:pt idx="0">
                  <c:v>Rifiuti speciali</c:v>
                </c:pt>
              </c:strCache>
            </c:strRef>
          </c:tx>
          <c:invertIfNegative val="0"/>
          <c:dLbls>
            <c:dLbl>
              <c:idx val="12"/>
              <c:layout>
                <c:manualLayout>
                  <c:x val="2.0205728522911526E-2"/>
                  <c:y val="-1.17486310994591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D8-44A4-AF43-FA988CD885B9}"/>
                </c:ext>
              </c:extLst>
            </c:dLbl>
            <c:dLbl>
              <c:idx val="13"/>
              <c:layout>
                <c:manualLayout>
                  <c:x val="4.2937173111186992E-2"/>
                  <c:y val="-3.91621036648636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D8-44A4-AF43-FA988CD885B9}"/>
                </c:ext>
              </c:extLst>
            </c:dLbl>
            <c:dLbl>
              <c:idx val="14"/>
              <c:layout>
                <c:manualLayout>
                  <c:x val="4.0411457045823052E-2"/>
                  <c:y val="-2.3497262198918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D8-44A4-AF43-FA988CD885B9}"/>
                </c:ext>
              </c:extLst>
            </c:dLbl>
            <c:dLbl>
              <c:idx val="15"/>
              <c:layout>
                <c:manualLayout>
                  <c:x val="4.2937173111186992E-2"/>
                  <c:y val="-3.13296829318909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7D8-44A4-AF43-FA988CD885B9}"/>
                </c:ext>
              </c:extLst>
            </c:dLbl>
            <c:dLbl>
              <c:idx val="16"/>
              <c:layout>
                <c:manualLayout>
                  <c:x val="4.7988605241914825E-2"/>
                  <c:y val="-3.52458932983773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7D8-44A4-AF43-FA988CD885B9}"/>
                </c:ext>
              </c:extLst>
            </c:dLbl>
            <c:dLbl>
              <c:idx val="17"/>
              <c:layout>
                <c:manualLayout>
                  <c:x val="4.0448248972759455E-2"/>
                  <c:y val="-3.9155628041423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7D8-44A4-AF43-FA988CD885B9}"/>
                </c:ext>
              </c:extLst>
            </c:dLbl>
            <c:dLbl>
              <c:idx val="18"/>
              <c:layout>
                <c:manualLayout>
                  <c:x val="4.0474102759255309E-2"/>
                  <c:y val="-3.915100259610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7D8-44A4-AF43-FA988CD885B9}"/>
                </c:ext>
              </c:extLst>
            </c:dLbl>
            <c:spPr>
              <a:noFill/>
              <a:ln>
                <a:noFill/>
              </a:ln>
              <a:effectLst/>
            </c:spPr>
            <c:txPr>
              <a:bodyPr wrap="square" lIns="38100" tIns="19050" rIns="38100" bIns="19050" anchor="ctr">
                <a:spAutoFit/>
              </a:bodyPr>
              <a:lstStyle/>
              <a:p>
                <a:pPr>
                  <a:defRPr sz="800">
                    <a:solidFill>
                      <a:sysClr val="windowText" lastClr="000000"/>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 23'!$B$7:$B$26</c:f>
              <c:strCache>
                <c:ptCount val="20"/>
                <c:pt idx="0">
                  <c:v>Lombardia</c:v>
                </c:pt>
                <c:pt idx="1">
                  <c:v>Toscana</c:v>
                </c:pt>
                <c:pt idx="2">
                  <c:v>Veneto</c:v>
                </c:pt>
                <c:pt idx="3">
                  <c:v>Sicilia</c:v>
                </c:pt>
                <c:pt idx="4">
                  <c:v>Puglia</c:v>
                </c:pt>
                <c:pt idx="5">
                  <c:v>Lazio</c:v>
                </c:pt>
                <c:pt idx="6">
                  <c:v>Sardegna</c:v>
                </c:pt>
                <c:pt idx="7">
                  <c:v>Piemonte</c:v>
                </c:pt>
                <c:pt idx="8">
                  <c:v>Liguria</c:v>
                </c:pt>
                <c:pt idx="9">
                  <c:v>Umbria</c:v>
                </c:pt>
                <c:pt idx="10">
                  <c:v>Marche</c:v>
                </c:pt>
                <c:pt idx="11">
                  <c:v>Emilia-Romagna</c:v>
                </c:pt>
                <c:pt idx="12">
                  <c:v>Friuli-Venezia Giulia</c:v>
                </c:pt>
                <c:pt idx="13">
                  <c:v>Calabria</c:v>
                </c:pt>
                <c:pt idx="14">
                  <c:v>Abruzzo</c:v>
                </c:pt>
                <c:pt idx="15">
                  <c:v>Basilicata</c:v>
                </c:pt>
                <c:pt idx="16">
                  <c:v>Valle d'Aosta</c:v>
                </c:pt>
                <c:pt idx="17">
                  <c:v>Molise</c:v>
                </c:pt>
                <c:pt idx="18">
                  <c:v>Trentino-Alto Adige</c:v>
                </c:pt>
                <c:pt idx="19">
                  <c:v>Campania</c:v>
                </c:pt>
              </c:strCache>
            </c:strRef>
          </c:cat>
          <c:val>
            <c:numRef>
              <c:f>'Graf 23'!$D$7:$D$26</c:f>
              <c:numCache>
                <c:formatCode>_-* #,##0_-;\-* #,##0_-;_-* "-"??_-;_-@_-</c:formatCode>
                <c:ptCount val="20"/>
                <c:pt idx="0">
                  <c:v>2210.2330000000002</c:v>
                </c:pt>
                <c:pt idx="1">
                  <c:v>862.654</c:v>
                </c:pt>
                <c:pt idx="2">
                  <c:v>1015.093</c:v>
                </c:pt>
                <c:pt idx="3">
                  <c:v>319.42</c:v>
                </c:pt>
                <c:pt idx="4">
                  <c:v>704.54700000000003</c:v>
                </c:pt>
                <c:pt idx="5">
                  <c:v>683.952</c:v>
                </c:pt>
                <c:pt idx="6">
                  <c:v>825.76199999999994</c:v>
                </c:pt>
                <c:pt idx="7">
                  <c:v>485.62099999999998</c:v>
                </c:pt>
                <c:pt idx="8">
                  <c:v>403.64800000000002</c:v>
                </c:pt>
                <c:pt idx="9">
                  <c:v>418.827</c:v>
                </c:pt>
                <c:pt idx="10">
                  <c:v>192.43700000000001</c:v>
                </c:pt>
                <c:pt idx="11">
                  <c:v>301.69099999999997</c:v>
                </c:pt>
                <c:pt idx="12">
                  <c:v>213.755</c:v>
                </c:pt>
                <c:pt idx="13">
                  <c:v>52.728999999999999</c:v>
                </c:pt>
                <c:pt idx="14">
                  <c:v>4.806</c:v>
                </c:pt>
                <c:pt idx="15">
                  <c:v>39.659999999999997</c:v>
                </c:pt>
                <c:pt idx="16">
                  <c:v>81.662000000000006</c:v>
                </c:pt>
                <c:pt idx="17">
                  <c:v>39.237000000000002</c:v>
                </c:pt>
                <c:pt idx="18">
                  <c:v>42.042999999999999</c:v>
                </c:pt>
                <c:pt idx="19">
                  <c:v>0</c:v>
                </c:pt>
              </c:numCache>
            </c:numRef>
          </c:val>
          <c:extLst>
            <c:ext xmlns:c16="http://schemas.microsoft.com/office/drawing/2014/chart" uri="{C3380CC4-5D6E-409C-BE32-E72D297353CC}">
              <c16:uniqueId val="{00000009-07D8-44A4-AF43-FA988CD885B9}"/>
            </c:ext>
          </c:extLst>
        </c:ser>
        <c:dLbls>
          <c:showLegendKey val="0"/>
          <c:showVal val="0"/>
          <c:showCatName val="0"/>
          <c:showSerName val="0"/>
          <c:showPercent val="0"/>
          <c:showBubbleSize val="0"/>
        </c:dLbls>
        <c:gapWidth val="150"/>
        <c:overlap val="100"/>
        <c:axId val="137208192"/>
        <c:axId val="137210112"/>
      </c:barChart>
      <c:catAx>
        <c:axId val="137208192"/>
        <c:scaling>
          <c:orientation val="minMax"/>
        </c:scaling>
        <c:delete val="0"/>
        <c:axPos val="l"/>
        <c:numFmt formatCode="General" sourceLinked="1"/>
        <c:majorTickMark val="out"/>
        <c:minorTickMark val="none"/>
        <c:tickLblPos val="nextTo"/>
        <c:txPr>
          <a:bodyPr/>
          <a:lstStyle/>
          <a:p>
            <a:pPr>
              <a:defRPr sz="800"/>
            </a:pPr>
            <a:endParaRPr lang="it-IT"/>
          </a:p>
        </c:txPr>
        <c:crossAx val="137210112"/>
        <c:crosses val="autoZero"/>
        <c:auto val="1"/>
        <c:lblAlgn val="ctr"/>
        <c:lblOffset val="100"/>
        <c:noMultiLvlLbl val="0"/>
      </c:catAx>
      <c:valAx>
        <c:axId val="137210112"/>
        <c:scaling>
          <c:orientation val="minMax"/>
        </c:scaling>
        <c:delete val="0"/>
        <c:axPos val="b"/>
        <c:majorGridlines>
          <c:spPr>
            <a:ln>
              <a:solidFill>
                <a:schemeClr val="bg1">
                  <a:lumMod val="85000"/>
                </a:schemeClr>
              </a:solidFill>
            </a:ln>
          </c:spPr>
        </c:majorGridlines>
        <c:numFmt formatCode="_-* #,##0_-;\-* #,##0_-;_-* &quot;-&quot;??_-;_-@_-" sourceLinked="1"/>
        <c:majorTickMark val="out"/>
        <c:minorTickMark val="none"/>
        <c:tickLblPos val="nextTo"/>
        <c:txPr>
          <a:bodyPr/>
          <a:lstStyle/>
          <a:p>
            <a:pPr>
              <a:defRPr sz="800"/>
            </a:pPr>
            <a:endParaRPr lang="it-IT"/>
          </a:p>
        </c:txPr>
        <c:crossAx val="137208192"/>
        <c:crosses val="autoZero"/>
        <c:crossBetween val="between"/>
        <c:majorUnit val="250"/>
      </c:valAx>
    </c:plotArea>
    <c:legend>
      <c:legendPos val="r"/>
      <c:layout>
        <c:manualLayout>
          <c:xMode val="edge"/>
          <c:yMode val="edge"/>
          <c:x val="1.7807689422496921E-2"/>
          <c:y val="0.92873628582409573"/>
          <c:w val="0.92108114610673664"/>
          <c:h val="5.7485791160761524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348437499999991E-2"/>
          <c:y val="2.0686728395061728E-2"/>
          <c:w val="0.92543525809273841"/>
          <c:h val="0.7415018518518518"/>
        </c:manualLayout>
      </c:layout>
      <c:barChart>
        <c:barDir val="col"/>
        <c:grouping val="clustered"/>
        <c:varyColors val="0"/>
        <c:ser>
          <c:idx val="0"/>
          <c:order val="0"/>
          <c:tx>
            <c:strRef>
              <c:f>'Graf 24'!$G$4</c:f>
              <c:strCache>
                <c:ptCount val="1"/>
                <c:pt idx="0">
                  <c:v>2020</c:v>
                </c:pt>
              </c:strCache>
            </c:strRef>
          </c:tx>
          <c:spPr>
            <a:solidFill>
              <a:srgbClr val="7030A0"/>
            </a:solidFill>
          </c:spPr>
          <c:invertIfNegative val="0"/>
          <c:dLbls>
            <c:spPr>
              <a:noFill/>
              <a:ln>
                <a:noFill/>
              </a:ln>
              <a:effectLst/>
            </c:spPr>
            <c:txPr>
              <a:bodyPr wrap="square" lIns="38100" tIns="19050" rIns="38100" bIns="19050" anchor="ctr">
                <a:spAutoFit/>
              </a:bodyPr>
              <a:lstStyle/>
              <a:p>
                <a:pPr>
                  <a:defRPr sz="800" b="0">
                    <a:solidFill>
                      <a:srgbClr val="7030A0"/>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 24'!$B$7:$B$26</c:f>
              <c:strCache>
                <c:ptCount val="20"/>
                <c:pt idx="0">
                  <c:v>Piemonte</c:v>
                </c:pt>
                <c:pt idx="1">
                  <c:v>Valle d'Aosta</c:v>
                </c:pt>
                <c:pt idx="2">
                  <c:v>Lombardia</c:v>
                </c:pt>
                <c:pt idx="3">
                  <c:v>Trentino-A. Adige</c:v>
                </c:pt>
                <c:pt idx="4">
                  <c:v>Veneto</c:v>
                </c:pt>
                <c:pt idx="5">
                  <c:v>Friuli-Venezia G.</c:v>
                </c:pt>
                <c:pt idx="6">
                  <c:v>Liguria</c:v>
                </c:pt>
                <c:pt idx="7">
                  <c:v>Emilia-Romagna</c:v>
                </c:pt>
                <c:pt idx="8">
                  <c:v>Toscana</c:v>
                </c:pt>
                <c:pt idx="9">
                  <c:v>Umbria</c:v>
                </c:pt>
                <c:pt idx="10">
                  <c:v>Marche</c:v>
                </c:pt>
                <c:pt idx="11">
                  <c:v>Lazio</c:v>
                </c:pt>
                <c:pt idx="12">
                  <c:v>Abruzzo</c:v>
                </c:pt>
                <c:pt idx="13">
                  <c:v>Molise</c:v>
                </c:pt>
                <c:pt idx="14">
                  <c:v>Campania</c:v>
                </c:pt>
                <c:pt idx="15">
                  <c:v>Puglia</c:v>
                </c:pt>
                <c:pt idx="16">
                  <c:v>Basilicata</c:v>
                </c:pt>
                <c:pt idx="17">
                  <c:v>Calabria</c:v>
                </c:pt>
                <c:pt idx="18">
                  <c:v>Sicilia</c:v>
                </c:pt>
                <c:pt idx="19">
                  <c:v>Sardegna</c:v>
                </c:pt>
              </c:strCache>
            </c:strRef>
          </c:cat>
          <c:val>
            <c:numRef>
              <c:f>'Graf 24'!$G$7:$G$26</c:f>
              <c:numCache>
                <c:formatCode>_-* #,##0_-;\-* #,##0_-;_-* "-"??_-;_-@_-</c:formatCode>
                <c:ptCount val="20"/>
                <c:pt idx="0">
                  <c:v>184.422</c:v>
                </c:pt>
                <c:pt idx="1">
                  <c:v>7.3999999999999996E-2</c:v>
                </c:pt>
                <c:pt idx="2">
                  <c:v>253.30099999999999</c:v>
                </c:pt>
                <c:pt idx="3">
                  <c:v>3.0000000000000001E-3</c:v>
                </c:pt>
                <c:pt idx="4">
                  <c:v>46.564999999999998</c:v>
                </c:pt>
                <c:pt idx="5">
                  <c:v>229.24199999999999</c:v>
                </c:pt>
                <c:pt idx="7">
                  <c:v>18.681000000000001</c:v>
                </c:pt>
                <c:pt idx="8">
                  <c:v>81.168999999999997</c:v>
                </c:pt>
                <c:pt idx="9">
                  <c:v>67.951999999999998</c:v>
                </c:pt>
                <c:pt idx="10">
                  <c:v>39.363999999999997</c:v>
                </c:pt>
                <c:pt idx="12">
                  <c:v>13.821999999999999</c:v>
                </c:pt>
                <c:pt idx="15">
                  <c:v>0.27700000000000002</c:v>
                </c:pt>
                <c:pt idx="16">
                  <c:v>13.255000000000001</c:v>
                </c:pt>
                <c:pt idx="17">
                  <c:v>63.478999999999999</c:v>
                </c:pt>
                <c:pt idx="18">
                  <c:v>19.475000000000001</c:v>
                </c:pt>
                <c:pt idx="19">
                  <c:v>284.29399999999998</c:v>
                </c:pt>
              </c:numCache>
            </c:numRef>
          </c:val>
          <c:extLst>
            <c:ext xmlns:c16="http://schemas.microsoft.com/office/drawing/2014/chart" uri="{C3380CC4-5D6E-409C-BE32-E72D297353CC}">
              <c16:uniqueId val="{00000000-EDF5-4CC6-9E70-4034DAF03CF3}"/>
            </c:ext>
          </c:extLst>
        </c:ser>
        <c:ser>
          <c:idx val="1"/>
          <c:order val="1"/>
          <c:tx>
            <c:strRef>
              <c:f>'Graf 24'!$J$4</c:f>
              <c:strCache>
                <c:ptCount val="1"/>
                <c:pt idx="0">
                  <c:v>2021</c:v>
                </c:pt>
              </c:strCache>
            </c:strRef>
          </c:tx>
          <c:spPr>
            <a:solidFill>
              <a:schemeClr val="accent5">
                <a:lumMod val="60000"/>
                <a:lumOff val="40000"/>
              </a:schemeClr>
            </a:solidFill>
          </c:spPr>
          <c:invertIfNegative val="0"/>
          <c:cat>
            <c:strRef>
              <c:f>'Graf 24'!$B$7:$B$26</c:f>
              <c:strCache>
                <c:ptCount val="20"/>
                <c:pt idx="0">
                  <c:v>Piemonte</c:v>
                </c:pt>
                <c:pt idx="1">
                  <c:v>Valle d'Aosta</c:v>
                </c:pt>
                <c:pt idx="2">
                  <c:v>Lombardia</c:v>
                </c:pt>
                <c:pt idx="3">
                  <c:v>Trentino-A. Adige</c:v>
                </c:pt>
                <c:pt idx="4">
                  <c:v>Veneto</c:v>
                </c:pt>
                <c:pt idx="5">
                  <c:v>Friuli-Venezia G.</c:v>
                </c:pt>
                <c:pt idx="6">
                  <c:v>Liguria</c:v>
                </c:pt>
                <c:pt idx="7">
                  <c:v>Emilia-Romagna</c:v>
                </c:pt>
                <c:pt idx="8">
                  <c:v>Toscana</c:v>
                </c:pt>
                <c:pt idx="9">
                  <c:v>Umbria</c:v>
                </c:pt>
                <c:pt idx="10">
                  <c:v>Marche</c:v>
                </c:pt>
                <c:pt idx="11">
                  <c:v>Lazio</c:v>
                </c:pt>
                <c:pt idx="12">
                  <c:v>Abruzzo</c:v>
                </c:pt>
                <c:pt idx="13">
                  <c:v>Molise</c:v>
                </c:pt>
                <c:pt idx="14">
                  <c:v>Campania</c:v>
                </c:pt>
                <c:pt idx="15">
                  <c:v>Puglia</c:v>
                </c:pt>
                <c:pt idx="16">
                  <c:v>Basilicata</c:v>
                </c:pt>
                <c:pt idx="17">
                  <c:v>Calabria</c:v>
                </c:pt>
                <c:pt idx="18">
                  <c:v>Sicilia</c:v>
                </c:pt>
                <c:pt idx="19">
                  <c:v>Sardegna</c:v>
                </c:pt>
              </c:strCache>
            </c:strRef>
          </c:cat>
          <c:val>
            <c:numRef>
              <c:f>'Graf 24'!$J$7:$J$26</c:f>
              <c:numCache>
                <c:formatCode>_-* #,##0_-;\-* #,##0_-;_-* "-"??_-;_-@_-</c:formatCode>
                <c:ptCount val="20"/>
                <c:pt idx="0">
                  <c:v>153.72900000000001</c:v>
                </c:pt>
                <c:pt idx="1">
                  <c:v>1E-3</c:v>
                </c:pt>
                <c:pt idx="2">
                  <c:v>260.64600000000002</c:v>
                </c:pt>
                <c:pt idx="3">
                  <c:v>0.23799999999999999</c:v>
                </c:pt>
                <c:pt idx="4">
                  <c:v>60.869</c:v>
                </c:pt>
                <c:pt idx="5">
                  <c:v>168.07</c:v>
                </c:pt>
                <c:pt idx="7">
                  <c:v>18.036000000000001</c:v>
                </c:pt>
                <c:pt idx="8">
                  <c:v>104.726</c:v>
                </c:pt>
                <c:pt idx="9">
                  <c:v>80.853999999999999</c:v>
                </c:pt>
                <c:pt idx="10">
                  <c:v>29.428000000000001</c:v>
                </c:pt>
                <c:pt idx="12">
                  <c:v>0.81399999999999995</c:v>
                </c:pt>
                <c:pt idx="15">
                  <c:v>0.436</c:v>
                </c:pt>
                <c:pt idx="16">
                  <c:v>20.427</c:v>
                </c:pt>
                <c:pt idx="17">
                  <c:v>67.105999999999995</c:v>
                </c:pt>
                <c:pt idx="18">
                  <c:v>46.121000000000002</c:v>
                </c:pt>
                <c:pt idx="19">
                  <c:v>206.84399999999999</c:v>
                </c:pt>
              </c:numCache>
            </c:numRef>
          </c:val>
          <c:extLst>
            <c:ext xmlns:c16="http://schemas.microsoft.com/office/drawing/2014/chart" uri="{C3380CC4-5D6E-409C-BE32-E72D297353CC}">
              <c16:uniqueId val="{00000001-EDF5-4CC6-9E70-4034DAF03CF3}"/>
            </c:ext>
          </c:extLst>
        </c:ser>
        <c:ser>
          <c:idx val="3"/>
          <c:order val="2"/>
          <c:tx>
            <c:strRef>
              <c:f>'Graf 24'!$M$4</c:f>
              <c:strCache>
                <c:ptCount val="1"/>
                <c:pt idx="0">
                  <c:v>2022</c:v>
                </c:pt>
              </c:strCache>
            </c:strRef>
          </c:tx>
          <c:spPr>
            <a:solidFill>
              <a:srgbClr val="FFC000"/>
            </a:solidFill>
          </c:spPr>
          <c:invertIfNegative val="0"/>
          <c:dLbls>
            <c:spPr>
              <a:noFill/>
              <a:ln>
                <a:noFill/>
              </a:ln>
              <a:effectLst/>
            </c:spPr>
            <c:txPr>
              <a:bodyPr wrap="square" lIns="38100" tIns="19050" rIns="38100" bIns="19050" anchor="ctr">
                <a:spAutoFit/>
              </a:bodyPr>
              <a:lstStyle/>
              <a:p>
                <a:pPr>
                  <a:defRPr sz="800" b="0"/>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 24'!$B$7:$B$26</c:f>
              <c:strCache>
                <c:ptCount val="20"/>
                <c:pt idx="0">
                  <c:v>Piemonte</c:v>
                </c:pt>
                <c:pt idx="1">
                  <c:v>Valle d'Aosta</c:v>
                </c:pt>
                <c:pt idx="2">
                  <c:v>Lombardia</c:v>
                </c:pt>
                <c:pt idx="3">
                  <c:v>Trentino-A. Adige</c:v>
                </c:pt>
                <c:pt idx="4">
                  <c:v>Veneto</c:v>
                </c:pt>
                <c:pt idx="5">
                  <c:v>Friuli-Venezia G.</c:v>
                </c:pt>
                <c:pt idx="6">
                  <c:v>Liguria</c:v>
                </c:pt>
                <c:pt idx="7">
                  <c:v>Emilia-Romagna</c:v>
                </c:pt>
                <c:pt idx="8">
                  <c:v>Toscana</c:v>
                </c:pt>
                <c:pt idx="9">
                  <c:v>Umbria</c:v>
                </c:pt>
                <c:pt idx="10">
                  <c:v>Marche</c:v>
                </c:pt>
                <c:pt idx="11">
                  <c:v>Lazio</c:v>
                </c:pt>
                <c:pt idx="12">
                  <c:v>Abruzzo</c:v>
                </c:pt>
                <c:pt idx="13">
                  <c:v>Molise</c:v>
                </c:pt>
                <c:pt idx="14">
                  <c:v>Campania</c:v>
                </c:pt>
                <c:pt idx="15">
                  <c:v>Puglia</c:v>
                </c:pt>
                <c:pt idx="16">
                  <c:v>Basilicata</c:v>
                </c:pt>
                <c:pt idx="17">
                  <c:v>Calabria</c:v>
                </c:pt>
                <c:pt idx="18">
                  <c:v>Sicilia</c:v>
                </c:pt>
                <c:pt idx="19">
                  <c:v>Sardegna</c:v>
                </c:pt>
              </c:strCache>
            </c:strRef>
          </c:cat>
          <c:val>
            <c:numRef>
              <c:f>'Graf 24'!$M$7:$M$26</c:f>
              <c:numCache>
                <c:formatCode>_-* #,##0_-;\-* #,##0_-;_-* "-"??_-;_-@_-</c:formatCode>
                <c:ptCount val="20"/>
                <c:pt idx="0">
                  <c:v>130.18299999999999</c:v>
                </c:pt>
                <c:pt idx="2">
                  <c:v>267.58</c:v>
                </c:pt>
                <c:pt idx="4">
                  <c:v>146.08099999999999</c:v>
                </c:pt>
                <c:pt idx="5">
                  <c:v>40.670999999999999</c:v>
                </c:pt>
                <c:pt idx="6">
                  <c:v>0</c:v>
                </c:pt>
                <c:pt idx="7">
                  <c:v>56.097999999999999</c:v>
                </c:pt>
                <c:pt idx="8">
                  <c:v>85.644999999999996</c:v>
                </c:pt>
                <c:pt idx="9">
                  <c:v>75.863</c:v>
                </c:pt>
                <c:pt idx="10">
                  <c:v>30.032</c:v>
                </c:pt>
                <c:pt idx="12">
                  <c:v>4.806</c:v>
                </c:pt>
                <c:pt idx="15">
                  <c:v>0.59299999999999997</c:v>
                </c:pt>
                <c:pt idx="16">
                  <c:v>9.2769999999999992</c:v>
                </c:pt>
                <c:pt idx="17">
                  <c:v>52.44</c:v>
                </c:pt>
                <c:pt idx="18">
                  <c:v>62.716000000000001</c:v>
                </c:pt>
                <c:pt idx="19">
                  <c:v>41.581000000000003</c:v>
                </c:pt>
              </c:numCache>
            </c:numRef>
          </c:val>
          <c:extLst>
            <c:ext xmlns:c16="http://schemas.microsoft.com/office/drawing/2014/chart" uri="{C3380CC4-5D6E-409C-BE32-E72D297353CC}">
              <c16:uniqueId val="{00000002-EDF5-4CC6-9E70-4034DAF03CF3}"/>
            </c:ext>
          </c:extLst>
        </c:ser>
        <c:dLbls>
          <c:showLegendKey val="0"/>
          <c:showVal val="0"/>
          <c:showCatName val="0"/>
          <c:showSerName val="0"/>
          <c:showPercent val="0"/>
          <c:showBubbleSize val="0"/>
        </c:dLbls>
        <c:gapWidth val="150"/>
        <c:axId val="183780096"/>
        <c:axId val="183782016"/>
      </c:barChart>
      <c:catAx>
        <c:axId val="183780096"/>
        <c:scaling>
          <c:orientation val="minMax"/>
        </c:scaling>
        <c:delete val="0"/>
        <c:axPos val="b"/>
        <c:majorGridlines>
          <c:spPr>
            <a:ln>
              <a:solidFill>
                <a:schemeClr val="bg1">
                  <a:lumMod val="95000"/>
                </a:schemeClr>
              </a:solidFill>
            </a:ln>
          </c:spPr>
        </c:majorGridlines>
        <c:numFmt formatCode="General" sourceLinked="0"/>
        <c:majorTickMark val="out"/>
        <c:minorTickMark val="none"/>
        <c:tickLblPos val="nextTo"/>
        <c:txPr>
          <a:bodyPr/>
          <a:lstStyle/>
          <a:p>
            <a:pPr>
              <a:defRPr sz="800">
                <a:solidFill>
                  <a:sysClr val="windowText" lastClr="000000"/>
                </a:solidFill>
              </a:defRPr>
            </a:pPr>
            <a:endParaRPr lang="it-IT"/>
          </a:p>
        </c:txPr>
        <c:crossAx val="183782016"/>
        <c:crosses val="autoZero"/>
        <c:auto val="1"/>
        <c:lblAlgn val="ctr"/>
        <c:lblOffset val="100"/>
        <c:noMultiLvlLbl val="0"/>
      </c:catAx>
      <c:valAx>
        <c:axId val="183782016"/>
        <c:scaling>
          <c:orientation val="minMax"/>
        </c:scaling>
        <c:delete val="0"/>
        <c:axPos val="l"/>
        <c:majorGridlines>
          <c:spPr>
            <a:ln>
              <a:solidFill>
                <a:schemeClr val="bg1">
                  <a:lumMod val="85000"/>
                </a:schemeClr>
              </a:solidFill>
            </a:ln>
          </c:spPr>
        </c:majorGridlines>
        <c:numFmt formatCode="_-* #,##0_-;\-* #,##0_-;_-* &quot;-&quot;??_-;_-@_-" sourceLinked="1"/>
        <c:majorTickMark val="out"/>
        <c:minorTickMark val="none"/>
        <c:tickLblPos val="nextTo"/>
        <c:txPr>
          <a:bodyPr/>
          <a:lstStyle/>
          <a:p>
            <a:pPr>
              <a:defRPr sz="800"/>
            </a:pPr>
            <a:endParaRPr lang="it-IT"/>
          </a:p>
        </c:txPr>
        <c:crossAx val="183780096"/>
        <c:crosses val="autoZero"/>
        <c:crossBetween val="between"/>
      </c:valAx>
    </c:plotArea>
    <c:legend>
      <c:legendPos val="r"/>
      <c:layout>
        <c:manualLayout>
          <c:xMode val="edge"/>
          <c:yMode val="edge"/>
          <c:x val="0.235925"/>
          <c:y val="0.93966837606837605"/>
          <c:w val="0.56159518518518514"/>
          <c:h val="6.033179012345679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037500000000003E-2"/>
          <c:y val="2.2965925925925928E-2"/>
          <c:w val="0.90960804899387582"/>
          <c:h val="0.81410104986876641"/>
        </c:manualLayout>
      </c:layout>
      <c:lineChart>
        <c:grouping val="standard"/>
        <c:varyColors val="0"/>
        <c:ser>
          <c:idx val="0"/>
          <c:order val="0"/>
          <c:tx>
            <c:strRef>
              <c:f>'Graf 25'!$A$9</c:f>
              <c:strCache>
                <c:ptCount val="1"/>
                <c:pt idx="0">
                  <c:v>Rifiuti urbani</c:v>
                </c:pt>
              </c:strCache>
            </c:strRef>
          </c:tx>
          <c:marker>
            <c:symbol val="none"/>
          </c:marker>
          <c:dLbls>
            <c:dLbl>
              <c:idx val="0"/>
              <c:layout>
                <c:manualLayout>
                  <c:x val="-4.7405696840416067E-2"/>
                  <c:y val="4.18776789591948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B8B-42EB-9534-14B87894A7AF}"/>
                </c:ext>
              </c:extLst>
            </c:dLbl>
            <c:dLbl>
              <c:idx val="1"/>
              <c:layout>
                <c:manualLayout>
                  <c:x val="-4.9891092693523292E-2"/>
                  <c:y val="8.04131497951244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B8B-42EB-9534-14B87894A7AF}"/>
                </c:ext>
              </c:extLst>
            </c:dLbl>
            <c:dLbl>
              <c:idx val="2"/>
              <c:layout>
                <c:manualLayout>
                  <c:x val="-5.8224409718484887E-2"/>
                  <c:y val="-5.4045582431692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B8B-42EB-9534-14B87894A7AF}"/>
                </c:ext>
              </c:extLst>
            </c:dLbl>
            <c:dLbl>
              <c:idx val="3"/>
              <c:layout>
                <c:manualLayout>
                  <c:x val="-5.7347331583552055E-2"/>
                  <c:y val="-2.72338874307378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8B-42EB-9534-14B87894A7AF}"/>
                </c:ext>
              </c:extLst>
            </c:dLbl>
            <c:dLbl>
              <c:idx val="4"/>
              <c:layout>
                <c:manualLayout>
                  <c:x val="-6.8458442694663169E-2"/>
                  <c:y val="-5.96412948381452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8B-42EB-9534-14B87894A7AF}"/>
                </c:ext>
              </c:extLst>
            </c:dLbl>
            <c:dLbl>
              <c:idx val="5"/>
              <c:layout>
                <c:manualLayout>
                  <c:x val="-6.0125328083989502E-2"/>
                  <c:y val="-3.64931466899970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8B-42EB-9534-14B87894A7AF}"/>
                </c:ext>
              </c:extLst>
            </c:dLbl>
            <c:dLbl>
              <c:idx val="6"/>
              <c:layout>
                <c:manualLayout>
                  <c:x val="-5.456955380577428E-2"/>
                  <c:y val="-4.57524059492563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8B-42EB-9534-14B87894A7AF}"/>
                </c:ext>
              </c:extLst>
            </c:dLbl>
            <c:dLbl>
              <c:idx val="7"/>
              <c:layout>
                <c:manualLayout>
                  <c:x val="-5.7347331583552055E-2"/>
                  <c:y val="-8.27894429862933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B8B-42EB-9534-14B87894A7AF}"/>
                </c:ext>
              </c:extLst>
            </c:dLbl>
            <c:dLbl>
              <c:idx val="8"/>
              <c:layout>
                <c:manualLayout>
                  <c:x val="-4.9013998250218724E-2"/>
                  <c:y val="5.6099445902595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B8B-42EB-9534-14B87894A7AF}"/>
                </c:ext>
              </c:extLst>
            </c:dLbl>
            <c:dLbl>
              <c:idx val="9"/>
              <c:layout>
                <c:manualLayout>
                  <c:x val="-5.7347331583552055E-2"/>
                  <c:y val="-2.72338874307378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B8B-42EB-9534-14B87894A7AF}"/>
                </c:ext>
              </c:extLst>
            </c:dLbl>
            <c:dLbl>
              <c:idx val="10"/>
              <c:layout>
                <c:manualLayout>
                  <c:x val="-4.6236220472440942E-2"/>
                  <c:y val="3.75809273840769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B8B-42EB-9534-14B87894A7AF}"/>
                </c:ext>
              </c:extLst>
            </c:dLbl>
            <c:dLbl>
              <c:idx val="11"/>
              <c:layout>
                <c:manualLayout>
                  <c:x val="-4.901399825021862E-2"/>
                  <c:y val="-5.50116652085156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B8B-42EB-9534-14B87894A7AF}"/>
                </c:ext>
              </c:extLst>
            </c:dLbl>
            <c:dLbl>
              <c:idx val="12"/>
              <c:layout>
                <c:manualLayout>
                  <c:x val="-1.9227034120734909E-2"/>
                  <c:y val="4.22105570137066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B8B-42EB-9534-14B87894A7AF}"/>
                </c:ext>
              </c:extLst>
            </c:dLbl>
            <c:dLbl>
              <c:idx val="15"/>
              <c:layout>
                <c:manualLayout>
                  <c:x val="-1.2400430570505921E-2"/>
                  <c:y val="-3.993344897164501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8B-42EB-9534-14B87894A7AF}"/>
                </c:ext>
              </c:extLst>
            </c:dLbl>
            <c:dLbl>
              <c:idx val="16"/>
              <c:layout>
                <c:manualLayout>
                  <c:x val="-4.4167339056674977E-2"/>
                  <c:y val="2.83961988304093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8B-42EB-9534-14B87894A7AF}"/>
                </c:ext>
              </c:extLst>
            </c:dLbl>
            <c:spPr>
              <a:noFill/>
              <a:ln>
                <a:noFill/>
              </a:ln>
              <a:effectLst/>
            </c:spPr>
            <c:txPr>
              <a:bodyPr/>
              <a:lstStyle/>
              <a:p>
                <a:pPr>
                  <a:defRPr sz="800">
                    <a:solidFill>
                      <a:sysClr val="windowText" lastClr="000000"/>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25'!$E$7:$V$7</c:f>
              <c:numCache>
                <c:formatCode>General</c:formatCode>
                <c:ptCount val="18"/>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numCache>
            </c:numRef>
          </c:cat>
          <c:val>
            <c:numRef>
              <c:f>'Graf 25'!$E$9:$V$9</c:f>
              <c:numCache>
                <c:formatCode>#,##0</c:formatCode>
                <c:ptCount val="18"/>
                <c:pt idx="0">
                  <c:v>4035.4395049999998</c:v>
                </c:pt>
                <c:pt idx="1">
                  <c:v>4126.2208345100007</c:v>
                </c:pt>
                <c:pt idx="2">
                  <c:v>4166.2</c:v>
                </c:pt>
                <c:pt idx="3">
                  <c:v>4372.24</c:v>
                </c:pt>
                <c:pt idx="4">
                  <c:v>4605.1916999999994</c:v>
                </c:pt>
                <c:pt idx="5">
                  <c:v>5215.665</c:v>
                </c:pt>
                <c:pt idx="6">
                  <c:v>5290.4534999999996</c:v>
                </c:pt>
                <c:pt idx="7">
                  <c:v>5167.8856000000023</c:v>
                </c:pt>
                <c:pt idx="8">
                  <c:v>5396.4</c:v>
                </c:pt>
                <c:pt idx="9">
                  <c:v>5302.0763000000006</c:v>
                </c:pt>
                <c:pt idx="10">
                  <c:v>5582</c:v>
                </c:pt>
                <c:pt idx="11">
                  <c:v>5403.9</c:v>
                </c:pt>
                <c:pt idx="12">
                  <c:v>5267</c:v>
                </c:pt>
                <c:pt idx="13">
                  <c:v>5571.4723999999997</c:v>
                </c:pt>
                <c:pt idx="14">
                  <c:v>5521.65</c:v>
                </c:pt>
                <c:pt idx="15">
                  <c:v>5324.6440000000002</c:v>
                </c:pt>
                <c:pt idx="16">
                  <c:v>5409.4840000000004</c:v>
                </c:pt>
                <c:pt idx="17">
                  <c:v>5307.1779999999999</c:v>
                </c:pt>
              </c:numCache>
            </c:numRef>
          </c:val>
          <c:smooth val="0"/>
          <c:extLst>
            <c:ext xmlns:c16="http://schemas.microsoft.com/office/drawing/2014/chart" uri="{C3380CC4-5D6E-409C-BE32-E72D297353CC}">
              <c16:uniqueId val="{0000000F-1B8B-42EB-9534-14B87894A7AF}"/>
            </c:ext>
          </c:extLst>
        </c:ser>
        <c:ser>
          <c:idx val="1"/>
          <c:order val="1"/>
          <c:tx>
            <c:strRef>
              <c:f>'Graf 25'!$A$10</c:f>
              <c:strCache>
                <c:ptCount val="1"/>
                <c:pt idx="0">
                  <c:v>Rifiuti speciali totali</c:v>
                </c:pt>
              </c:strCache>
            </c:strRef>
          </c:tx>
          <c:spPr>
            <a:ln>
              <a:solidFill>
                <a:srgbClr val="7030A0"/>
              </a:solidFill>
            </a:ln>
          </c:spPr>
          <c:marker>
            <c:symbol val="none"/>
          </c:marker>
          <c:dLbls>
            <c:dLbl>
              <c:idx val="0"/>
              <c:layout>
                <c:manualLayout>
                  <c:x val="-4.6919381195142724E-2"/>
                  <c:y val="-4.82947185558640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B8B-42EB-9534-14B87894A7AF}"/>
                </c:ext>
              </c:extLst>
            </c:dLbl>
            <c:dLbl>
              <c:idx val="1"/>
              <c:layout>
                <c:manualLayout>
                  <c:x val="-4.8282826306055952E-2"/>
                  <c:y val="-6.13508563228157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B8B-42EB-9534-14B87894A7AF}"/>
                </c:ext>
              </c:extLst>
            </c:dLbl>
            <c:dLbl>
              <c:idx val="2"/>
              <c:layout>
                <c:manualLayout>
                  <c:x val="-3.7464113427987125E-2"/>
                  <c:y val="-2.2481919975830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B8B-42EB-9534-14B87894A7AF}"/>
                </c:ext>
              </c:extLst>
            </c:dLbl>
            <c:dLbl>
              <c:idx val="3"/>
              <c:layout>
                <c:manualLayout>
                  <c:x val="-6.0125109361329837E-2"/>
                  <c:y val="3.24074074074074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1B8B-42EB-9534-14B87894A7AF}"/>
                </c:ext>
              </c:extLst>
            </c:dLbl>
            <c:dLbl>
              <c:idx val="4"/>
              <c:layout>
                <c:manualLayout>
                  <c:x val="-5.1791776027996499E-2"/>
                  <c:y val="4.16666666666667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1B8B-42EB-9534-14B87894A7AF}"/>
                </c:ext>
              </c:extLst>
            </c:dLbl>
            <c:dLbl>
              <c:idx val="5"/>
              <c:delete val="1"/>
              <c:extLst>
                <c:ext xmlns:c15="http://schemas.microsoft.com/office/drawing/2012/chart" uri="{CE6537A1-D6FC-4f65-9D91-7224C49458BB}"/>
                <c:ext xmlns:c16="http://schemas.microsoft.com/office/drawing/2014/chart" uri="{C3380CC4-5D6E-409C-BE32-E72D297353CC}">
                  <c16:uniqueId val="{00000015-1B8B-42EB-9534-14B87894A7AF}"/>
                </c:ext>
              </c:extLst>
            </c:dLbl>
            <c:dLbl>
              <c:idx val="6"/>
              <c:layout>
                <c:manualLayout>
                  <c:x val="-5.456955380577428E-2"/>
                  <c:y val="-3.70370370370370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1B8B-42EB-9534-14B87894A7AF}"/>
                </c:ext>
              </c:extLst>
            </c:dLbl>
            <c:dLbl>
              <c:idx val="7"/>
              <c:layout>
                <c:manualLayout>
                  <c:x val="-5.7347331583552055E-2"/>
                  <c:y val="2.77777777777777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1B8B-42EB-9534-14B87894A7AF}"/>
                </c:ext>
              </c:extLst>
            </c:dLbl>
            <c:dLbl>
              <c:idx val="8"/>
              <c:delete val="1"/>
              <c:extLst>
                <c:ext xmlns:c15="http://schemas.microsoft.com/office/drawing/2012/chart" uri="{CE6537A1-D6FC-4f65-9D91-7224C49458BB}"/>
                <c:ext xmlns:c16="http://schemas.microsoft.com/office/drawing/2014/chart" uri="{C3380CC4-5D6E-409C-BE32-E72D297353CC}">
                  <c16:uniqueId val="{00000018-1B8B-42EB-9534-14B87894A7AF}"/>
                </c:ext>
              </c:extLst>
            </c:dLbl>
            <c:dLbl>
              <c:idx val="9"/>
              <c:layout>
                <c:manualLayout>
                  <c:x val="-4.2779513888888891E-2"/>
                  <c:y val="-4.17222222222223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1B8B-42EB-9534-14B87894A7AF}"/>
                </c:ext>
              </c:extLst>
            </c:dLbl>
            <c:dLbl>
              <c:idx val="10"/>
              <c:layout>
                <c:manualLayout>
                  <c:x val="-4.8909850582698124E-2"/>
                  <c:y val="-3.40727732774410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1B8B-42EB-9534-14B87894A7AF}"/>
                </c:ext>
              </c:extLst>
            </c:dLbl>
            <c:dLbl>
              <c:idx val="11"/>
              <c:delete val="1"/>
              <c:extLst>
                <c:ext xmlns:c15="http://schemas.microsoft.com/office/drawing/2012/chart" uri="{CE6537A1-D6FC-4f65-9D91-7224C49458BB}"/>
                <c:ext xmlns:c16="http://schemas.microsoft.com/office/drawing/2014/chart" uri="{C3380CC4-5D6E-409C-BE32-E72D297353CC}">
                  <c16:uniqueId val="{0000001B-1B8B-42EB-9534-14B87894A7AF}"/>
                </c:ext>
              </c:extLst>
            </c:dLbl>
            <c:dLbl>
              <c:idx val="12"/>
              <c:layout>
                <c:manualLayout>
                  <c:x val="-4.1303169368963867E-2"/>
                  <c:y val="-2.777771483600521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1B8B-42EB-9534-14B87894A7AF}"/>
                </c:ext>
              </c:extLst>
            </c:dLbl>
            <c:dLbl>
              <c:idx val="13"/>
              <c:layout>
                <c:manualLayout>
                  <c:x val="-3.6745634920634922E-2"/>
                  <c:y val="-3.70370370370370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1B8B-42EB-9534-14B87894A7AF}"/>
                </c:ext>
              </c:extLst>
            </c:dLbl>
            <c:dLbl>
              <c:idx val="14"/>
              <c:layout>
                <c:manualLayout>
                  <c:x val="-3.9265476190476191E-2"/>
                  <c:y val="-3.24074074074074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B8B-42EB-9534-14B87894A7AF}"/>
                </c:ext>
              </c:extLst>
            </c:dLbl>
            <c:dLbl>
              <c:idx val="15"/>
              <c:layout>
                <c:manualLayout>
                  <c:x val="-3.6756076388888968E-2"/>
                  <c:y val="-6.37433333333334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1B8B-42EB-9534-14B87894A7AF}"/>
                </c:ext>
              </c:extLst>
            </c:dLbl>
            <c:dLbl>
              <c:idx val="16"/>
              <c:layout>
                <c:manualLayout>
                  <c:x val="-4.4167339056674977E-2"/>
                  <c:y val="2.78508771929824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1B8B-42EB-9534-14B87894A7AF}"/>
                </c:ext>
              </c:extLst>
            </c:dLbl>
            <c:dLbl>
              <c:idx val="17"/>
              <c:layout>
                <c:manualLayout>
                  <c:x val="-3.8587152777777779E-2"/>
                  <c:y val="-4.28903703703704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1B8B-42EB-9534-14B87894A7AF}"/>
                </c:ext>
              </c:extLst>
            </c:dLbl>
            <c:dLbl>
              <c:idx val="18"/>
              <c:layout>
                <c:manualLayout>
                  <c:x val="-3.7191145833333335E-2"/>
                  <c:y val="-4.23333333333333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1B8B-42EB-9534-14B87894A7AF}"/>
                </c:ext>
              </c:extLst>
            </c:dLbl>
            <c:dLbl>
              <c:idx val="20"/>
              <c:layout>
                <c:manualLayout>
                  <c:x val="-7.8838541666666675E-3"/>
                  <c:y val="-2.82222222222222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1B8B-42EB-9534-14B87894A7AF}"/>
                </c:ext>
              </c:extLst>
            </c:dLbl>
            <c:spPr>
              <a:noFill/>
              <a:ln>
                <a:noFill/>
              </a:ln>
              <a:effectLst/>
            </c:spPr>
            <c:txPr>
              <a:bodyPr/>
              <a:lstStyle/>
              <a:p>
                <a:pPr>
                  <a:defRPr sz="800">
                    <a:solidFill>
                      <a:srgbClr val="7030A0"/>
                    </a:solidFill>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25'!$E$7:$V$7</c:f>
              <c:numCache>
                <c:formatCode>General</c:formatCode>
                <c:ptCount val="18"/>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numCache>
            </c:numRef>
          </c:cat>
          <c:val>
            <c:numRef>
              <c:f>'Graf 25'!$E$10:$V$10</c:f>
              <c:numCache>
                <c:formatCode>#,##0</c:formatCode>
                <c:ptCount val="18"/>
                <c:pt idx="0">
                  <c:v>3794.7759660000002</c:v>
                </c:pt>
                <c:pt idx="1">
                  <c:v>3783.9860276700006</c:v>
                </c:pt>
                <c:pt idx="2">
                  <c:v>3346.0325330000001</c:v>
                </c:pt>
                <c:pt idx="3">
                  <c:v>3341.4989999999989</c:v>
                </c:pt>
                <c:pt idx="4">
                  <c:v>3023.8559999999998</c:v>
                </c:pt>
                <c:pt idx="5">
                  <c:v>978.68799999999999</c:v>
                </c:pt>
                <c:pt idx="6">
                  <c:v>1027.826</c:v>
                </c:pt>
                <c:pt idx="7">
                  <c:v>856.428</c:v>
                </c:pt>
                <c:pt idx="8">
                  <c:v>853.29</c:v>
                </c:pt>
                <c:pt idx="9">
                  <c:v>1395.098</c:v>
                </c:pt>
                <c:pt idx="10">
                  <c:v>990.09</c:v>
                </c:pt>
                <c:pt idx="11">
                  <c:v>1204.9480000000001</c:v>
                </c:pt>
                <c:pt idx="12">
                  <c:v>1259.72201</c:v>
                </c:pt>
                <c:pt idx="13">
                  <c:v>1196.115</c:v>
                </c:pt>
                <c:pt idx="14">
                  <c:v>1199.2460000000001</c:v>
                </c:pt>
                <c:pt idx="15">
                  <c:v>1312.566</c:v>
                </c:pt>
                <c:pt idx="16">
                  <c:v>1103.44</c:v>
                </c:pt>
                <c:pt idx="17" formatCode="_-* #,##0_-;\-* #,##0_-;_-* &quot;-&quot;??_-;_-@_-">
                  <c:v>1107.9830000000002</c:v>
                </c:pt>
              </c:numCache>
            </c:numRef>
          </c:val>
          <c:smooth val="0"/>
          <c:extLst>
            <c:ext xmlns:c16="http://schemas.microsoft.com/office/drawing/2014/chart" uri="{C3380CC4-5D6E-409C-BE32-E72D297353CC}">
              <c16:uniqueId val="{00000024-1B8B-42EB-9534-14B87894A7AF}"/>
            </c:ext>
          </c:extLst>
        </c:ser>
        <c:ser>
          <c:idx val="2"/>
          <c:order val="2"/>
          <c:tx>
            <c:strRef>
              <c:f>'Graf 25'!$A$11</c:f>
              <c:strCache>
                <c:ptCount val="1"/>
                <c:pt idx="0">
                  <c:v>di cui Rifiuti speciali pericolosi</c:v>
                </c:pt>
              </c:strCache>
            </c:strRef>
          </c:tx>
          <c:spPr>
            <a:ln>
              <a:solidFill>
                <a:schemeClr val="accent2">
                  <a:lumMod val="60000"/>
                  <a:lumOff val="40000"/>
                </a:schemeClr>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25-1B8B-42EB-9534-14B87894A7AF}"/>
                </c:ext>
              </c:extLst>
            </c:dLbl>
            <c:dLbl>
              <c:idx val="3"/>
              <c:delete val="1"/>
              <c:extLst>
                <c:ext xmlns:c15="http://schemas.microsoft.com/office/drawing/2012/chart" uri="{CE6537A1-D6FC-4f65-9D91-7224C49458BB}"/>
                <c:ext xmlns:c16="http://schemas.microsoft.com/office/drawing/2014/chart" uri="{C3380CC4-5D6E-409C-BE32-E72D297353CC}">
                  <c16:uniqueId val="{00000026-1B8B-42EB-9534-14B87894A7AF}"/>
                </c:ext>
              </c:extLst>
            </c:dLbl>
            <c:dLbl>
              <c:idx val="5"/>
              <c:delete val="1"/>
              <c:extLst>
                <c:ext xmlns:c15="http://schemas.microsoft.com/office/drawing/2012/chart" uri="{CE6537A1-D6FC-4f65-9D91-7224C49458BB}"/>
                <c:ext xmlns:c16="http://schemas.microsoft.com/office/drawing/2014/chart" uri="{C3380CC4-5D6E-409C-BE32-E72D297353CC}">
                  <c16:uniqueId val="{00000027-1B8B-42EB-9534-14B87894A7AF}"/>
                </c:ext>
              </c:extLst>
            </c:dLbl>
            <c:dLbl>
              <c:idx val="7"/>
              <c:delete val="1"/>
              <c:extLst>
                <c:ext xmlns:c15="http://schemas.microsoft.com/office/drawing/2012/chart" uri="{CE6537A1-D6FC-4f65-9D91-7224C49458BB}"/>
                <c:ext xmlns:c16="http://schemas.microsoft.com/office/drawing/2014/chart" uri="{C3380CC4-5D6E-409C-BE32-E72D297353CC}">
                  <c16:uniqueId val="{00000028-1B8B-42EB-9534-14B87894A7AF}"/>
                </c:ext>
              </c:extLst>
            </c:dLbl>
            <c:dLbl>
              <c:idx val="8"/>
              <c:delete val="1"/>
              <c:extLst>
                <c:ext xmlns:c15="http://schemas.microsoft.com/office/drawing/2012/chart" uri="{CE6537A1-D6FC-4f65-9D91-7224C49458BB}"/>
                <c:ext xmlns:c16="http://schemas.microsoft.com/office/drawing/2014/chart" uri="{C3380CC4-5D6E-409C-BE32-E72D297353CC}">
                  <c16:uniqueId val="{00000029-1B8B-42EB-9534-14B87894A7AF}"/>
                </c:ext>
              </c:extLst>
            </c:dLbl>
            <c:dLbl>
              <c:idx val="9"/>
              <c:delete val="1"/>
              <c:extLst>
                <c:ext xmlns:c15="http://schemas.microsoft.com/office/drawing/2012/chart" uri="{CE6537A1-D6FC-4f65-9D91-7224C49458BB}"/>
                <c:ext xmlns:c16="http://schemas.microsoft.com/office/drawing/2014/chart" uri="{C3380CC4-5D6E-409C-BE32-E72D297353CC}">
                  <c16:uniqueId val="{0000002A-1B8B-42EB-9534-14B87894A7AF}"/>
                </c:ext>
              </c:extLst>
            </c:dLbl>
            <c:dLbl>
              <c:idx val="11"/>
              <c:delete val="1"/>
              <c:extLst>
                <c:ext xmlns:c15="http://schemas.microsoft.com/office/drawing/2012/chart" uri="{CE6537A1-D6FC-4f65-9D91-7224C49458BB}"/>
                <c:ext xmlns:c16="http://schemas.microsoft.com/office/drawing/2014/chart" uri="{C3380CC4-5D6E-409C-BE32-E72D297353CC}">
                  <c16:uniqueId val="{0000002B-1B8B-42EB-9534-14B87894A7AF}"/>
                </c:ext>
              </c:extLst>
            </c:dLbl>
            <c:dLbl>
              <c:idx val="12"/>
              <c:layout>
                <c:manualLayout>
                  <c:x val="-3.2152430555555556E-2"/>
                  <c:y val="-3.70770370370371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1B8B-42EB-9534-14B87894A7AF}"/>
                </c:ext>
              </c:extLst>
            </c:dLbl>
            <c:dLbl>
              <c:idx val="13"/>
              <c:layout>
                <c:manualLayout>
                  <c:x val="-3.2152430555555556E-2"/>
                  <c:y val="-3.23733333333334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1B8B-42EB-9534-14B87894A7AF}"/>
                </c:ext>
              </c:extLst>
            </c:dLbl>
            <c:dLbl>
              <c:idx val="14"/>
              <c:layout>
                <c:manualLayout>
                  <c:x val="-3.2152430555555715E-2"/>
                  <c:y val="-2.76696296296296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1B8B-42EB-9534-14B87894A7AF}"/>
                </c:ext>
              </c:extLst>
            </c:dLbl>
            <c:dLbl>
              <c:idx val="15"/>
              <c:layout>
                <c:manualLayout>
                  <c:x val="-3.2152430555555715E-2"/>
                  <c:y val="-3.7077037037037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1B8B-42EB-9534-14B87894A7AF}"/>
                </c:ext>
              </c:extLst>
            </c:dLbl>
            <c:dLbl>
              <c:idx val="16"/>
              <c:layout>
                <c:manualLayout>
                  <c:x val="-3.2152430555555715E-2"/>
                  <c:y val="-1.82622222222222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1B8B-42EB-9534-14B87894A7AF}"/>
                </c:ext>
              </c:extLst>
            </c:dLbl>
            <c:dLbl>
              <c:idx val="17"/>
              <c:layout>
                <c:manualLayout>
                  <c:x val="-3.2152430555555715E-2"/>
                  <c:y val="-4.648444444444444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1B8B-42EB-9534-14B87894A7AF}"/>
                </c:ext>
              </c:extLst>
            </c:dLbl>
            <c:dLbl>
              <c:idx val="18"/>
              <c:layout>
                <c:manualLayout>
                  <c:x val="-3.2152430555555556E-2"/>
                  <c:y val="-1.35585185185186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1B8B-42EB-9534-14B87894A7AF}"/>
                </c:ext>
              </c:extLst>
            </c:dLbl>
            <c:dLbl>
              <c:idx val="19"/>
              <c:layout>
                <c:manualLayout>
                  <c:x val="-3.2152430555555556E-2"/>
                  <c:y val="-4.648444444444444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1B8B-42EB-9534-14B87894A7AF}"/>
                </c:ext>
              </c:extLst>
            </c:dLbl>
            <c:dLbl>
              <c:idx val="20"/>
              <c:layout>
                <c:manualLayout>
                  <c:x val="-1.6576388888888891E-2"/>
                  <c:y val="-2.76696296296296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1B8B-42EB-9534-14B87894A7AF}"/>
                </c:ext>
              </c:extLst>
            </c:dLbl>
            <c:spPr>
              <a:noFill/>
              <a:ln>
                <a:noFill/>
              </a:ln>
              <a:effectLst/>
            </c:spPr>
            <c:txPr>
              <a:bodyPr/>
              <a:lstStyle/>
              <a:p>
                <a:pPr>
                  <a:defRPr sz="800"/>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25'!$E$7:$V$7</c:f>
              <c:numCache>
                <c:formatCode>General</c:formatCode>
                <c:ptCount val="18"/>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numCache>
            </c:numRef>
          </c:cat>
          <c:val>
            <c:numRef>
              <c:f>'Graf 25'!$E$11:$V$11</c:f>
              <c:numCache>
                <c:formatCode>#,##0</c:formatCode>
                <c:ptCount val="18"/>
                <c:pt idx="0">
                  <c:v>653.63789999999995</c:v>
                </c:pt>
                <c:pt idx="1">
                  <c:v>656.50610959999983</c:v>
                </c:pt>
                <c:pt idx="2">
                  <c:v>612.74099999999999</c:v>
                </c:pt>
                <c:pt idx="3">
                  <c:v>592.02099999999996</c:v>
                </c:pt>
                <c:pt idx="4">
                  <c:v>530.62699999999995</c:v>
                </c:pt>
                <c:pt idx="5">
                  <c:v>396.77699999999999</c:v>
                </c:pt>
                <c:pt idx="6">
                  <c:v>436.61799999999999</c:v>
                </c:pt>
                <c:pt idx="7">
                  <c:v>393.29300000000001</c:v>
                </c:pt>
                <c:pt idx="8">
                  <c:v>408.66500000000002</c:v>
                </c:pt>
                <c:pt idx="9">
                  <c:v>407.25200000000001</c:v>
                </c:pt>
                <c:pt idx="10">
                  <c:v>391.92200000000003</c:v>
                </c:pt>
                <c:pt idx="11">
                  <c:v>394.685</c:v>
                </c:pt>
                <c:pt idx="12">
                  <c:v>422.65600000000001</c:v>
                </c:pt>
                <c:pt idx="13">
                  <c:v>424.464</c:v>
                </c:pt>
                <c:pt idx="14">
                  <c:v>430.036</c:v>
                </c:pt>
                <c:pt idx="15">
                  <c:v>416.43700000000001</c:v>
                </c:pt>
                <c:pt idx="16">
                  <c:v>449.86200000000002</c:v>
                </c:pt>
                <c:pt idx="17">
                  <c:v>409.41699999999997</c:v>
                </c:pt>
              </c:numCache>
            </c:numRef>
          </c:val>
          <c:smooth val="0"/>
          <c:extLst>
            <c:ext xmlns:c16="http://schemas.microsoft.com/office/drawing/2014/chart" uri="{C3380CC4-5D6E-409C-BE32-E72D297353CC}">
              <c16:uniqueId val="{00000035-1B8B-42EB-9534-14B87894A7AF}"/>
            </c:ext>
          </c:extLst>
        </c:ser>
        <c:dLbls>
          <c:showLegendKey val="0"/>
          <c:showVal val="0"/>
          <c:showCatName val="0"/>
          <c:showSerName val="0"/>
          <c:showPercent val="0"/>
          <c:showBubbleSize val="0"/>
        </c:dLbls>
        <c:smooth val="0"/>
        <c:axId val="183772288"/>
        <c:axId val="183779712"/>
      </c:lineChart>
      <c:catAx>
        <c:axId val="183772288"/>
        <c:scaling>
          <c:orientation val="minMax"/>
        </c:scaling>
        <c:delete val="0"/>
        <c:axPos val="b"/>
        <c:numFmt formatCode="General" sourceLinked="1"/>
        <c:majorTickMark val="out"/>
        <c:minorTickMark val="none"/>
        <c:tickLblPos val="nextTo"/>
        <c:txPr>
          <a:bodyPr/>
          <a:lstStyle/>
          <a:p>
            <a:pPr>
              <a:defRPr sz="800"/>
            </a:pPr>
            <a:endParaRPr lang="it-IT"/>
          </a:p>
        </c:txPr>
        <c:crossAx val="183779712"/>
        <c:crosses val="autoZero"/>
        <c:auto val="1"/>
        <c:lblAlgn val="ctr"/>
        <c:lblOffset val="100"/>
        <c:noMultiLvlLbl val="0"/>
      </c:catAx>
      <c:valAx>
        <c:axId val="183779712"/>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a:lstStyle/>
          <a:p>
            <a:pPr>
              <a:defRPr sz="800"/>
            </a:pPr>
            <a:endParaRPr lang="it-IT"/>
          </a:p>
        </c:txPr>
        <c:crossAx val="183772288"/>
        <c:crosses val="autoZero"/>
        <c:crossBetween val="between"/>
      </c:valAx>
    </c:plotArea>
    <c:legend>
      <c:legendPos val="r"/>
      <c:layout>
        <c:manualLayout>
          <c:xMode val="edge"/>
          <c:yMode val="edge"/>
          <c:x val="8.1322817460317456E-2"/>
          <c:y val="0.92997958588509766"/>
          <c:w val="0.87331999125109361"/>
          <c:h val="6.596638961796443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372222222222218E-2"/>
          <c:y val="3.9726613738350014E-2"/>
          <c:w val="0.90522337010993981"/>
          <c:h val="0.65510824908830723"/>
        </c:manualLayout>
      </c:layout>
      <c:barChart>
        <c:barDir val="col"/>
        <c:grouping val="clustered"/>
        <c:varyColors val="0"/>
        <c:ser>
          <c:idx val="0"/>
          <c:order val="0"/>
          <c:tx>
            <c:strRef>
              <c:f>'Graf 26'!$C$3</c:f>
              <c:strCache>
                <c:ptCount val="1"/>
                <c:pt idx="0">
                  <c:v>Importazione</c:v>
                </c:pt>
              </c:strCache>
            </c:strRef>
          </c:tx>
          <c:spPr>
            <a:solidFill>
              <a:schemeClr val="accent6">
                <a:lumMod val="60000"/>
                <a:lumOff val="40000"/>
              </a:schemeClr>
            </a:solidFill>
          </c:spPr>
          <c:invertIfNegative val="0"/>
          <c:dLbls>
            <c:dLbl>
              <c:idx val="1"/>
              <c:layout>
                <c:manualLayout>
                  <c:x val="-5.5555555555555558E-3"/>
                  <c:y val="-1.59680672184381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21E-4277-9BA5-9DDA389851ED}"/>
                </c:ext>
              </c:extLst>
            </c:dLbl>
            <c:dLbl>
              <c:idx val="2"/>
              <c:layout>
                <c:manualLayout>
                  <c:x val="-5.5555555555555558E-3"/>
                  <c:y val="-2.129075629125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1E-4277-9BA5-9DDA389851ED}"/>
                </c:ext>
              </c:extLst>
            </c:dLbl>
            <c:dLbl>
              <c:idx val="6"/>
              <c:layout>
                <c:manualLayout>
                  <c:x val="-1.9074868860276585E-3"/>
                  <c:y val="2.1902379861141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21E-4277-9BA5-9DDA389851ED}"/>
                </c:ext>
              </c:extLst>
            </c:dLbl>
            <c:dLbl>
              <c:idx val="11"/>
              <c:layout>
                <c:manualLayout>
                  <c:x val="0"/>
                  <c:y val="1.59680672184381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1E-4277-9BA5-9DDA389851ED}"/>
                </c:ext>
              </c:extLst>
            </c:dLbl>
            <c:dLbl>
              <c:idx val="12"/>
              <c:layout>
                <c:manualLayout>
                  <c:x val="0"/>
                  <c:y val="1.1202241715399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21E-4277-9BA5-9DDA389851ED}"/>
                </c:ext>
              </c:extLst>
            </c:dLbl>
            <c:dLbl>
              <c:idx val="14"/>
              <c:layout>
                <c:manualLayout>
                  <c:x val="-2.5462668816039986E-17"/>
                  <c:y val="1.59680672184381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21E-4277-9BA5-9DDA389851ED}"/>
                </c:ext>
              </c:extLst>
            </c:dLbl>
            <c:dLbl>
              <c:idx val="18"/>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21E-4277-9BA5-9DDA389851ED}"/>
                </c:ext>
              </c:extLst>
            </c:dLbl>
            <c:spPr>
              <a:noFill/>
              <a:ln>
                <a:noFill/>
              </a:ln>
              <a:effectLst/>
            </c:spPr>
            <c:txPr>
              <a:bodyPr rot="-5400000" vert="horz"/>
              <a:lstStyle/>
              <a:p>
                <a:pPr>
                  <a:defRPr sz="800">
                    <a:solidFill>
                      <a:schemeClr val="accent6">
                        <a:lumMod val="50000"/>
                      </a:schemeClr>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26'!$B$4:$B$28</c:f>
              <c:strCache>
                <c:ptCount val="25"/>
                <c:pt idx="0">
                  <c:v>Danimarca</c:v>
                </c:pt>
                <c:pt idx="1">
                  <c:v>Paesi Bassi</c:v>
                </c:pt>
                <c:pt idx="2">
                  <c:v>Germania</c:v>
                </c:pt>
                <c:pt idx="3">
                  <c:v>Austria</c:v>
                </c:pt>
                <c:pt idx="4">
                  <c:v>Malta</c:v>
                </c:pt>
                <c:pt idx="5">
                  <c:v>Svezia</c:v>
                </c:pt>
                <c:pt idx="6">
                  <c:v>Ungheria</c:v>
                </c:pt>
                <c:pt idx="7">
                  <c:v>Grecia</c:v>
                </c:pt>
                <c:pt idx="8">
                  <c:v>Cipro</c:v>
                </c:pt>
                <c:pt idx="9">
                  <c:v>Finlandia</c:v>
                </c:pt>
                <c:pt idx="10">
                  <c:v>Bulgaria</c:v>
                </c:pt>
                <c:pt idx="11">
                  <c:v>Svizzera</c:v>
                </c:pt>
                <c:pt idx="12">
                  <c:v>Tunisia</c:v>
                </c:pt>
                <c:pt idx="13">
                  <c:v>Slovacchia</c:v>
                </c:pt>
                <c:pt idx="14">
                  <c:v>Croazia</c:v>
                </c:pt>
                <c:pt idx="15">
                  <c:v>Regno Unito</c:v>
                </c:pt>
                <c:pt idx="16">
                  <c:v>Polonia</c:v>
                </c:pt>
                <c:pt idx="17">
                  <c:v>Repubblica Ceca</c:v>
                </c:pt>
                <c:pt idx="18">
                  <c:v>Slovenia</c:v>
                </c:pt>
                <c:pt idx="19">
                  <c:v>Portogallo</c:v>
                </c:pt>
                <c:pt idx="20">
                  <c:v>Turchia</c:v>
                </c:pt>
                <c:pt idx="21">
                  <c:v>Spagna</c:v>
                </c:pt>
                <c:pt idx="22">
                  <c:v>Belgio</c:v>
                </c:pt>
                <c:pt idx="23">
                  <c:v>Francia</c:v>
                </c:pt>
                <c:pt idx="24">
                  <c:v>Romania</c:v>
                </c:pt>
              </c:strCache>
            </c:strRef>
          </c:cat>
          <c:val>
            <c:numRef>
              <c:f>'Graf 26'!$C$4:$C$28</c:f>
              <c:numCache>
                <c:formatCode>_-* #,##0_-;\-* #,##0_-;_-* "-"??_-;_-@_-</c:formatCode>
                <c:ptCount val="25"/>
                <c:pt idx="1">
                  <c:v>934</c:v>
                </c:pt>
                <c:pt idx="2">
                  <c:v>54583</c:v>
                </c:pt>
                <c:pt idx="3">
                  <c:v>12783</c:v>
                </c:pt>
                <c:pt idx="4">
                  <c:v>11587</c:v>
                </c:pt>
                <c:pt idx="6">
                  <c:v>1030</c:v>
                </c:pt>
                <c:pt idx="11">
                  <c:v>87192</c:v>
                </c:pt>
                <c:pt idx="12">
                  <c:v>173</c:v>
                </c:pt>
                <c:pt idx="13">
                  <c:v>330</c:v>
                </c:pt>
                <c:pt idx="14">
                  <c:v>5393</c:v>
                </c:pt>
                <c:pt idx="15">
                  <c:v>5348</c:v>
                </c:pt>
                <c:pt idx="16">
                  <c:v>1462</c:v>
                </c:pt>
                <c:pt idx="17">
                  <c:v>1131</c:v>
                </c:pt>
                <c:pt idx="18">
                  <c:v>9862</c:v>
                </c:pt>
                <c:pt idx="22">
                  <c:v>561</c:v>
                </c:pt>
                <c:pt idx="23">
                  <c:v>101088</c:v>
                </c:pt>
                <c:pt idx="24">
                  <c:v>184</c:v>
                </c:pt>
              </c:numCache>
            </c:numRef>
          </c:val>
          <c:extLst>
            <c:ext xmlns:c16="http://schemas.microsoft.com/office/drawing/2014/chart" uri="{C3380CC4-5D6E-409C-BE32-E72D297353CC}">
              <c16:uniqueId val="{00000007-721E-4277-9BA5-9DDA389851ED}"/>
            </c:ext>
          </c:extLst>
        </c:ser>
        <c:ser>
          <c:idx val="1"/>
          <c:order val="1"/>
          <c:tx>
            <c:strRef>
              <c:f>'Graf 26'!$D$3</c:f>
              <c:strCache>
                <c:ptCount val="1"/>
                <c:pt idx="0">
                  <c:v>Esportazione</c:v>
                </c:pt>
              </c:strCache>
            </c:strRef>
          </c:tx>
          <c:spPr>
            <a:solidFill>
              <a:schemeClr val="accent2"/>
            </a:solidFill>
          </c:spPr>
          <c:invertIfNegative val="0"/>
          <c:dLbls>
            <c:dLbl>
              <c:idx val="1"/>
              <c:layout>
                <c:manualLayout>
                  <c:x val="8.3333333333333332E-3"/>
                  <c:y val="1.06453781456253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21E-4277-9BA5-9DDA389851ED}"/>
                </c:ext>
              </c:extLst>
            </c:dLbl>
            <c:dLbl>
              <c:idx val="2"/>
              <c:layout>
                <c:manualLayout>
                  <c:x val="2.7777777777777779E-3"/>
                  <c:y val="1.59680672184381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21E-4277-9BA5-9DDA389851ED}"/>
                </c:ext>
              </c:extLst>
            </c:dLbl>
            <c:dLbl>
              <c:idx val="3"/>
              <c:layout>
                <c:manualLayout>
                  <c:x val="-1.003921568627451E-3"/>
                  <c:y val="-7.80870608872269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21E-4277-9BA5-9DDA389851ED}"/>
                </c:ext>
              </c:extLst>
            </c:dLbl>
            <c:dLbl>
              <c:idx val="11"/>
              <c:layout>
                <c:manualLayout>
                  <c:x val="0"/>
                  <c:y val="-1.59680672184381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21E-4277-9BA5-9DDA389851ED}"/>
                </c:ext>
              </c:extLst>
            </c:dLbl>
            <c:spPr>
              <a:noFill/>
              <a:ln>
                <a:noFill/>
              </a:ln>
              <a:effectLst/>
            </c:spPr>
            <c:txPr>
              <a:bodyPr rot="-5400000" vert="horz"/>
              <a:lstStyle/>
              <a:p>
                <a:pPr>
                  <a:defRPr sz="800">
                    <a:solidFill>
                      <a:schemeClr val="accent2">
                        <a:lumMod val="50000"/>
                      </a:schemeClr>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26'!$B$4:$B$28</c:f>
              <c:strCache>
                <c:ptCount val="25"/>
                <c:pt idx="0">
                  <c:v>Danimarca</c:v>
                </c:pt>
                <c:pt idx="1">
                  <c:v>Paesi Bassi</c:v>
                </c:pt>
                <c:pt idx="2">
                  <c:v>Germania</c:v>
                </c:pt>
                <c:pt idx="3">
                  <c:v>Austria</c:v>
                </c:pt>
                <c:pt idx="4">
                  <c:v>Malta</c:v>
                </c:pt>
                <c:pt idx="5">
                  <c:v>Svezia</c:v>
                </c:pt>
                <c:pt idx="6">
                  <c:v>Ungheria</c:v>
                </c:pt>
                <c:pt idx="7">
                  <c:v>Grecia</c:v>
                </c:pt>
                <c:pt idx="8">
                  <c:v>Cipro</c:v>
                </c:pt>
                <c:pt idx="9">
                  <c:v>Finlandia</c:v>
                </c:pt>
                <c:pt idx="10">
                  <c:v>Bulgaria</c:v>
                </c:pt>
                <c:pt idx="11">
                  <c:v>Svizzera</c:v>
                </c:pt>
                <c:pt idx="12">
                  <c:v>Tunisia</c:v>
                </c:pt>
                <c:pt idx="13">
                  <c:v>Slovacchia</c:v>
                </c:pt>
                <c:pt idx="14">
                  <c:v>Croazia</c:v>
                </c:pt>
                <c:pt idx="15">
                  <c:v>Regno Unito</c:v>
                </c:pt>
                <c:pt idx="16">
                  <c:v>Polonia</c:v>
                </c:pt>
                <c:pt idx="17">
                  <c:v>Repubblica Ceca</c:v>
                </c:pt>
                <c:pt idx="18">
                  <c:v>Slovenia</c:v>
                </c:pt>
                <c:pt idx="19">
                  <c:v>Portogallo</c:v>
                </c:pt>
                <c:pt idx="20">
                  <c:v>Turchia</c:v>
                </c:pt>
                <c:pt idx="21">
                  <c:v>Spagna</c:v>
                </c:pt>
                <c:pt idx="22">
                  <c:v>Belgio</c:v>
                </c:pt>
                <c:pt idx="23">
                  <c:v>Francia</c:v>
                </c:pt>
                <c:pt idx="24">
                  <c:v>Romania</c:v>
                </c:pt>
              </c:strCache>
            </c:strRef>
          </c:cat>
          <c:val>
            <c:numRef>
              <c:f>'Graf 26'!$D$4:$D$28</c:f>
              <c:numCache>
                <c:formatCode>#,##0</c:formatCode>
                <c:ptCount val="25"/>
                <c:pt idx="0">
                  <c:v>205538</c:v>
                </c:pt>
                <c:pt idx="1">
                  <c:v>192211</c:v>
                </c:pt>
                <c:pt idx="2">
                  <c:v>175470</c:v>
                </c:pt>
                <c:pt idx="3">
                  <c:v>142975</c:v>
                </c:pt>
                <c:pt idx="5">
                  <c:v>113323</c:v>
                </c:pt>
                <c:pt idx="6">
                  <c:v>95619</c:v>
                </c:pt>
                <c:pt idx="7">
                  <c:v>66140</c:v>
                </c:pt>
                <c:pt idx="8">
                  <c:v>63477</c:v>
                </c:pt>
                <c:pt idx="9">
                  <c:v>50200</c:v>
                </c:pt>
                <c:pt idx="10">
                  <c:v>35186</c:v>
                </c:pt>
                <c:pt idx="11">
                  <c:v>32304</c:v>
                </c:pt>
                <c:pt idx="12">
                  <c:v>30790</c:v>
                </c:pt>
                <c:pt idx="13">
                  <c:v>30606</c:v>
                </c:pt>
                <c:pt idx="14">
                  <c:v>28730</c:v>
                </c:pt>
                <c:pt idx="18">
                  <c:v>24759</c:v>
                </c:pt>
                <c:pt idx="19">
                  <c:v>17676</c:v>
                </c:pt>
                <c:pt idx="20">
                  <c:v>16527</c:v>
                </c:pt>
                <c:pt idx="21">
                  <c:v>15214</c:v>
                </c:pt>
                <c:pt idx="22">
                  <c:v>4261</c:v>
                </c:pt>
                <c:pt idx="23">
                  <c:v>3619</c:v>
                </c:pt>
                <c:pt idx="24">
                  <c:v>1396</c:v>
                </c:pt>
              </c:numCache>
            </c:numRef>
          </c:val>
          <c:extLst>
            <c:ext xmlns:c16="http://schemas.microsoft.com/office/drawing/2014/chart" uri="{C3380CC4-5D6E-409C-BE32-E72D297353CC}">
              <c16:uniqueId val="{0000000C-721E-4277-9BA5-9DDA389851ED}"/>
            </c:ext>
          </c:extLst>
        </c:ser>
        <c:dLbls>
          <c:showLegendKey val="0"/>
          <c:showVal val="0"/>
          <c:showCatName val="0"/>
          <c:showSerName val="0"/>
          <c:showPercent val="0"/>
          <c:showBubbleSize val="0"/>
        </c:dLbls>
        <c:gapWidth val="150"/>
        <c:axId val="56906880"/>
        <c:axId val="56908800"/>
      </c:barChart>
      <c:catAx>
        <c:axId val="56906880"/>
        <c:scaling>
          <c:orientation val="minMax"/>
        </c:scaling>
        <c:delete val="0"/>
        <c:axPos val="b"/>
        <c:numFmt formatCode="General" sourceLinked="0"/>
        <c:majorTickMark val="out"/>
        <c:minorTickMark val="none"/>
        <c:tickLblPos val="nextTo"/>
        <c:txPr>
          <a:bodyPr rot="-5400000" vert="horz"/>
          <a:lstStyle/>
          <a:p>
            <a:pPr>
              <a:defRPr sz="700" b="0">
                <a:solidFill>
                  <a:sysClr val="windowText" lastClr="000000"/>
                </a:solidFill>
              </a:defRPr>
            </a:pPr>
            <a:endParaRPr lang="it-IT"/>
          </a:p>
        </c:txPr>
        <c:crossAx val="56908800"/>
        <c:crosses val="autoZero"/>
        <c:auto val="1"/>
        <c:lblAlgn val="ctr"/>
        <c:lblOffset val="100"/>
        <c:noMultiLvlLbl val="0"/>
      </c:catAx>
      <c:valAx>
        <c:axId val="56908800"/>
        <c:scaling>
          <c:orientation val="minMax"/>
        </c:scaling>
        <c:delete val="0"/>
        <c:axPos val="l"/>
        <c:majorGridlines>
          <c:spPr>
            <a:ln>
              <a:solidFill>
                <a:schemeClr val="bg1">
                  <a:lumMod val="85000"/>
                </a:schemeClr>
              </a:solidFill>
            </a:ln>
          </c:spPr>
        </c:majorGridlines>
        <c:numFmt formatCode="General" sourceLinked="1"/>
        <c:majorTickMark val="out"/>
        <c:minorTickMark val="none"/>
        <c:tickLblPos val="nextTo"/>
        <c:txPr>
          <a:bodyPr/>
          <a:lstStyle/>
          <a:p>
            <a:pPr>
              <a:defRPr sz="800"/>
            </a:pPr>
            <a:endParaRPr lang="it-IT"/>
          </a:p>
        </c:txPr>
        <c:crossAx val="56906880"/>
        <c:crosses val="autoZero"/>
        <c:crossBetween val="between"/>
      </c:valAx>
    </c:plotArea>
    <c:legend>
      <c:legendPos val="r"/>
      <c:layout>
        <c:manualLayout>
          <c:xMode val="edge"/>
          <c:yMode val="edge"/>
          <c:x val="0.23777393638014049"/>
          <c:y val="0.93943096669436132"/>
          <c:w val="0.58887931170573837"/>
          <c:h val="3.7804753572470109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172722222222222"/>
          <c:y val="3.0208931141292326E-2"/>
          <c:w val="0.88606407407407406"/>
          <c:h val="0.7747708333333333"/>
        </c:manualLayout>
      </c:layout>
      <c:lineChart>
        <c:grouping val="standard"/>
        <c:varyColors val="0"/>
        <c:ser>
          <c:idx val="0"/>
          <c:order val="0"/>
          <c:tx>
            <c:strRef>
              <c:f>'Graf 27, 28 e 29 '!$D$22</c:f>
              <c:strCache>
                <c:ptCount val="1"/>
                <c:pt idx="0">
                  <c:v>Rifiuti importati</c:v>
                </c:pt>
              </c:strCache>
            </c:strRef>
          </c:tx>
          <c:spPr>
            <a:ln>
              <a:solidFill>
                <a:srgbClr val="C00000"/>
              </a:solidFill>
            </a:ln>
          </c:spPr>
          <c:marker>
            <c:symbol val="none"/>
          </c:marker>
          <c:dLbls>
            <c:dLbl>
              <c:idx val="1"/>
              <c:layout>
                <c:manualLayout>
                  <c:x val="-5.5768333333333357E-2"/>
                  <c:y val="-8.75037037037037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E4-472A-AD73-7734306DBCF9}"/>
                </c:ext>
              </c:extLst>
            </c:dLbl>
            <c:dLbl>
              <c:idx val="2"/>
              <c:layout>
                <c:manualLayout>
                  <c:x val="-5.8120185185185184E-2"/>
                  <c:y val="-4.63462962962962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E4-472A-AD73-7734306DBCF9}"/>
                </c:ext>
              </c:extLst>
            </c:dLbl>
            <c:dLbl>
              <c:idx val="3"/>
              <c:layout>
                <c:manualLayout>
                  <c:x val="-5.8120185185185184E-2"/>
                  <c:y val="-7.57444444444444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EE4-472A-AD73-7734306DBCF9}"/>
                </c:ext>
              </c:extLst>
            </c:dLbl>
            <c:dLbl>
              <c:idx val="4"/>
              <c:layout>
                <c:manualLayout>
                  <c:x val="-5.8120185185185184E-2"/>
                  <c:y val="-9.338333333333333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E4-472A-AD73-7734306DBCF9}"/>
                </c:ext>
              </c:extLst>
            </c:dLbl>
            <c:dLbl>
              <c:idx val="5"/>
              <c:layout>
                <c:manualLayout>
                  <c:x val="-6.0472037037037123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E4-472A-AD73-7734306DBCF9}"/>
                </c:ext>
              </c:extLst>
            </c:dLbl>
            <c:dLbl>
              <c:idx val="6"/>
              <c:layout>
                <c:manualLayout>
                  <c:x val="-6.0472037037037123E-2"/>
                  <c:y val="-6.39851851851851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EE4-472A-AD73-7734306DBCF9}"/>
                </c:ext>
              </c:extLst>
            </c:dLbl>
            <c:dLbl>
              <c:idx val="7"/>
              <c:layout>
                <c:manualLayout>
                  <c:x val="-5.5768333333333336E-2"/>
                  <c:y val="-5.81055555555555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EE4-472A-AD73-7734306DBCF9}"/>
                </c:ext>
              </c:extLst>
            </c:dLbl>
            <c:dLbl>
              <c:idx val="9"/>
              <c:layout>
                <c:manualLayout>
                  <c:x val="-6.2823888888888887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EE4-472A-AD73-7734306DBCF9}"/>
                </c:ext>
              </c:extLst>
            </c:dLbl>
            <c:dLbl>
              <c:idx val="10"/>
              <c:layout>
                <c:manualLayout>
                  <c:x val="-5.8120185185185275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EE4-472A-AD73-7734306DBCF9}"/>
                </c:ext>
              </c:extLst>
            </c:dLbl>
            <c:dLbl>
              <c:idx val="12"/>
              <c:layout>
                <c:manualLayout>
                  <c:x val="-3.4551851851851853E-3"/>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EE4-472A-AD73-7734306DBCF9}"/>
                </c:ext>
              </c:extLst>
            </c:dLbl>
            <c:spPr>
              <a:noFill/>
              <a:ln>
                <a:noFill/>
              </a:ln>
              <a:effectLst/>
            </c:spPr>
            <c:txPr>
              <a:bodyPr/>
              <a:lstStyle/>
              <a:p>
                <a:pPr>
                  <a:defRPr sz="800">
                    <a:solidFill>
                      <a:schemeClr val="accent2">
                        <a:lumMod val="50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'!$C$24:$C$36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'!$D$24:$D$36</c:f>
              <c:numCache>
                <c:formatCode>#,##0</c:formatCode>
                <c:ptCount val="13"/>
                <c:pt idx="0">
                  <c:v>4907912</c:v>
                </c:pt>
                <c:pt idx="1">
                  <c:v>5740471</c:v>
                </c:pt>
                <c:pt idx="2">
                  <c:v>5701273</c:v>
                </c:pt>
                <c:pt idx="3">
                  <c:v>5722805</c:v>
                </c:pt>
                <c:pt idx="4">
                  <c:v>6155683</c:v>
                </c:pt>
                <c:pt idx="5">
                  <c:v>5746816</c:v>
                </c:pt>
                <c:pt idx="6">
                  <c:v>5796501</c:v>
                </c:pt>
                <c:pt idx="7">
                  <c:v>6603189</c:v>
                </c:pt>
                <c:pt idx="8">
                  <c:v>7304276</c:v>
                </c:pt>
                <c:pt idx="9">
                  <c:v>7073610</c:v>
                </c:pt>
                <c:pt idx="10">
                  <c:v>6747812</c:v>
                </c:pt>
                <c:pt idx="11">
                  <c:v>7367210</c:v>
                </c:pt>
                <c:pt idx="12">
                  <c:v>6873300</c:v>
                </c:pt>
              </c:numCache>
            </c:numRef>
          </c:val>
          <c:smooth val="0"/>
          <c:extLst>
            <c:ext xmlns:c16="http://schemas.microsoft.com/office/drawing/2014/chart" uri="{C3380CC4-5D6E-409C-BE32-E72D297353CC}">
              <c16:uniqueId val="{0000000A-CEE4-472A-AD73-7734306DBCF9}"/>
            </c:ext>
          </c:extLst>
        </c:ser>
        <c:ser>
          <c:idx val="1"/>
          <c:order val="1"/>
          <c:tx>
            <c:strRef>
              <c:f>'Graf 27, 28 e 29 '!$E$22</c:f>
              <c:strCache>
                <c:ptCount val="1"/>
                <c:pt idx="0">
                  <c:v>Rifiuti esportati</c:v>
                </c:pt>
              </c:strCache>
            </c:strRef>
          </c:tx>
          <c:spPr>
            <a:ln>
              <a:solidFill>
                <a:srgbClr val="92D050"/>
              </a:solidFill>
            </a:ln>
          </c:spPr>
          <c:marker>
            <c:symbol val="none"/>
          </c:marker>
          <c:dLbls>
            <c:dLbl>
              <c:idx val="0"/>
              <c:layout>
                <c:manualLayout>
                  <c:x val="-5.8120185185185198E-2"/>
                  <c:y val="4.0466666666666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EE4-472A-AD73-7734306DBCF9}"/>
                </c:ext>
              </c:extLst>
            </c:dLbl>
            <c:dLbl>
              <c:idx val="1"/>
              <c:layout>
                <c:manualLayout>
                  <c:x val="-6.0472037037037039E-2"/>
                  <c:y val="8.75037037037036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EE4-472A-AD73-7734306DBCF9}"/>
                </c:ext>
              </c:extLst>
            </c:dLbl>
            <c:dLbl>
              <c:idx val="2"/>
              <c:layout>
                <c:manualLayout>
                  <c:x val="-5.8120185185185184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EE4-472A-AD73-7734306DBCF9}"/>
                </c:ext>
              </c:extLst>
            </c:dLbl>
            <c:dLbl>
              <c:idx val="3"/>
              <c:layout>
                <c:manualLayout>
                  <c:x val="-5.5768333333333336E-2"/>
                  <c:y val="-4.18481481481481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EE4-472A-AD73-7734306DBCF9}"/>
                </c:ext>
              </c:extLst>
            </c:dLbl>
            <c:dLbl>
              <c:idx val="4"/>
              <c:layout>
                <c:manualLayout>
                  <c:x val="-5.8120185185185184E-2"/>
                  <c:y val="4.04666666666665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EE4-472A-AD73-7734306DBCF9}"/>
                </c:ext>
              </c:extLst>
            </c:dLbl>
            <c:dLbl>
              <c:idx val="6"/>
              <c:layout>
                <c:manualLayout>
                  <c:x val="-5.5768333333333336E-2"/>
                  <c:y val="2.282777777777766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EE4-472A-AD73-7734306DBCF9}"/>
                </c:ext>
              </c:extLst>
            </c:dLbl>
            <c:dLbl>
              <c:idx val="8"/>
              <c:layout>
                <c:manualLayout>
                  <c:x val="-5.576833333333342E-2"/>
                  <c:y val="2.87074074074074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EE4-472A-AD73-7734306DBCF9}"/>
                </c:ext>
              </c:extLst>
            </c:dLbl>
            <c:dLbl>
              <c:idx val="9"/>
              <c:layout>
                <c:manualLayout>
                  <c:x val="-5.576833333333342E-2"/>
                  <c:y val="-1.83296296296296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EE4-472A-AD73-7734306DBCF9}"/>
                </c:ext>
              </c:extLst>
            </c:dLbl>
            <c:dLbl>
              <c:idx val="11"/>
              <c:layout>
                <c:manualLayout>
                  <c:x val="-6.9879444444444438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EE4-472A-AD73-7734306DBCF9}"/>
                </c:ext>
              </c:extLst>
            </c:dLbl>
            <c:dLbl>
              <c:idx val="12"/>
              <c:layout>
                <c:manualLayout>
                  <c:x val="-1.1033333333333333E-3"/>
                  <c:y val="-2.4209259259259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EE4-472A-AD73-7734306DBCF9}"/>
                </c:ext>
              </c:extLst>
            </c:dLbl>
            <c:spPr>
              <a:noFill/>
              <a:ln>
                <a:noFill/>
              </a:ln>
              <a:effectLst/>
            </c:spPr>
            <c:txPr>
              <a:bodyPr/>
              <a:lstStyle/>
              <a:p>
                <a:pPr>
                  <a:defRPr sz="800">
                    <a:solidFill>
                      <a:schemeClr val="accent3">
                        <a:lumMod val="50000"/>
                      </a:schemeClr>
                    </a:solidFill>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'!$C$24:$C$36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'!$E$24:$E$36</c:f>
              <c:numCache>
                <c:formatCode>#,##0</c:formatCode>
                <c:ptCount val="13"/>
                <c:pt idx="0">
                  <c:v>3811553</c:v>
                </c:pt>
                <c:pt idx="1">
                  <c:v>3878475</c:v>
                </c:pt>
                <c:pt idx="2">
                  <c:v>4056470</c:v>
                </c:pt>
                <c:pt idx="3">
                  <c:v>3376248</c:v>
                </c:pt>
                <c:pt idx="4">
                  <c:v>3217922</c:v>
                </c:pt>
                <c:pt idx="5">
                  <c:v>3124054</c:v>
                </c:pt>
                <c:pt idx="6">
                  <c:v>3132208</c:v>
                </c:pt>
                <c:pt idx="7">
                  <c:v>3055262</c:v>
                </c:pt>
                <c:pt idx="8">
                  <c:v>3475283</c:v>
                </c:pt>
                <c:pt idx="9">
                  <c:v>3942414</c:v>
                </c:pt>
                <c:pt idx="10">
                  <c:v>3634192</c:v>
                </c:pt>
                <c:pt idx="11">
                  <c:v>3908860</c:v>
                </c:pt>
                <c:pt idx="12">
                  <c:v>4848842</c:v>
                </c:pt>
              </c:numCache>
            </c:numRef>
          </c:val>
          <c:smooth val="0"/>
          <c:extLst>
            <c:ext xmlns:c16="http://schemas.microsoft.com/office/drawing/2014/chart" uri="{C3380CC4-5D6E-409C-BE32-E72D297353CC}">
              <c16:uniqueId val="{00000015-CEE4-472A-AD73-7734306DBCF9}"/>
            </c:ext>
          </c:extLst>
        </c:ser>
        <c:dLbls>
          <c:showLegendKey val="0"/>
          <c:showVal val="0"/>
          <c:showCatName val="0"/>
          <c:showSerName val="0"/>
          <c:showPercent val="0"/>
          <c:showBubbleSize val="0"/>
        </c:dLbls>
        <c:smooth val="0"/>
        <c:axId val="83621376"/>
        <c:axId val="107704704"/>
      </c:lineChart>
      <c:catAx>
        <c:axId val="83621376"/>
        <c:scaling>
          <c:orientation val="minMax"/>
        </c:scaling>
        <c:delete val="0"/>
        <c:axPos val="b"/>
        <c:numFmt formatCode="General" sourceLinked="1"/>
        <c:majorTickMark val="out"/>
        <c:minorTickMark val="none"/>
        <c:tickLblPos val="nextTo"/>
        <c:txPr>
          <a:bodyPr/>
          <a:lstStyle/>
          <a:p>
            <a:pPr>
              <a:defRPr sz="800"/>
            </a:pPr>
            <a:endParaRPr lang="it-IT"/>
          </a:p>
        </c:txPr>
        <c:crossAx val="107704704"/>
        <c:crosses val="autoZero"/>
        <c:auto val="1"/>
        <c:lblAlgn val="ctr"/>
        <c:lblOffset val="100"/>
        <c:noMultiLvlLbl val="0"/>
      </c:catAx>
      <c:valAx>
        <c:axId val="107704704"/>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83621376"/>
        <c:crosses val="autoZero"/>
        <c:crossBetween val="between"/>
      </c:valAx>
    </c:plotArea>
    <c:legend>
      <c:legendPos val="r"/>
      <c:layout>
        <c:manualLayout>
          <c:xMode val="edge"/>
          <c:yMode val="edge"/>
          <c:x val="0.23025381944444445"/>
          <c:y val="0.90103750000000005"/>
          <c:w val="0.55131170634920634"/>
          <c:h val="9.3833398777573046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512899305555555"/>
          <c:y val="3.0208796296296296E-2"/>
          <c:w val="0.88266232638888886"/>
          <c:h val="0.76301157407407405"/>
        </c:manualLayout>
      </c:layout>
      <c:lineChart>
        <c:grouping val="standard"/>
        <c:varyColors val="0"/>
        <c:ser>
          <c:idx val="0"/>
          <c:order val="0"/>
          <c:tx>
            <c:strRef>
              <c:f>'Graf 27, 28 e 29 '!$D$22</c:f>
              <c:strCache>
                <c:ptCount val="1"/>
                <c:pt idx="0">
                  <c:v>Rifiuti importati</c:v>
                </c:pt>
              </c:strCache>
            </c:strRef>
          </c:tx>
          <c:spPr>
            <a:ln>
              <a:solidFill>
                <a:srgbClr val="C00000"/>
              </a:solidFill>
            </a:ln>
          </c:spPr>
          <c:marker>
            <c:symbol val="none"/>
          </c:marker>
          <c:dLbls>
            <c:dLbl>
              <c:idx val="0"/>
              <c:layout>
                <c:manualLayout>
                  <c:x val="-5.2535352370262786E-2"/>
                  <c:y val="4.83648027278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5F8-4A85-BBFC-595BE0194DEF}"/>
                </c:ext>
              </c:extLst>
            </c:dLbl>
            <c:dLbl>
              <c:idx val="1"/>
              <c:layout>
                <c:manualLayout>
                  <c:x val="-7.295863526181047E-2"/>
                  <c:y val="-4.8882407407407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5F8-4A85-BBFC-595BE0194DEF}"/>
                </c:ext>
              </c:extLst>
            </c:dLbl>
            <c:dLbl>
              <c:idx val="2"/>
              <c:layout>
                <c:manualLayout>
                  <c:x val="-5.8506543494996149E-2"/>
                  <c:y val="-3.71229607948405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5F8-4A85-BBFC-595BE0194DEF}"/>
                </c:ext>
              </c:extLst>
            </c:dLbl>
            <c:dLbl>
              <c:idx val="3"/>
              <c:layout>
                <c:manualLayout>
                  <c:x val="-6.4665127020785224E-2"/>
                  <c:y val="4.3310120927314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5F8-4A85-BBFC-595BE0194DEF}"/>
                </c:ext>
              </c:extLst>
            </c:dLbl>
            <c:dLbl>
              <c:idx val="4"/>
              <c:layout>
                <c:manualLayout>
                  <c:x val="-6.0749007936507934E-2"/>
                  <c:y val="6.1563888888888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5F8-4A85-BBFC-595BE0194DEF}"/>
                </c:ext>
              </c:extLst>
            </c:dLbl>
            <c:dLbl>
              <c:idx val="5"/>
              <c:layout>
                <c:manualLayout>
                  <c:x val="-4.6197023809523813E-2"/>
                  <c:y val="4.115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5F8-4A85-BBFC-595BE0194DEF}"/>
                </c:ext>
              </c:extLst>
            </c:dLbl>
            <c:dLbl>
              <c:idx val="6"/>
              <c:layout>
                <c:manualLayout>
                  <c:x val="-4.9244444444444535E-2"/>
                  <c:y val="8.8194444444444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5F8-4A85-BBFC-595BE0194DEF}"/>
                </c:ext>
              </c:extLst>
            </c:dLbl>
            <c:dLbl>
              <c:idx val="7"/>
              <c:layout>
                <c:manualLayout>
                  <c:x val="-5.3234160889738771E-2"/>
                  <c:y val="6.34567021655563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5F8-4A85-BBFC-595BE0194DEF}"/>
                </c:ext>
              </c:extLst>
            </c:dLbl>
            <c:dLbl>
              <c:idx val="8"/>
              <c:layout>
                <c:manualLayout>
                  <c:x val="-5.4885228997066472E-2"/>
                  <c:y val="-5.1034106093190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5F8-4A85-BBFC-595BE0194DEF}"/>
                </c:ext>
              </c:extLst>
            </c:dLbl>
            <c:dLbl>
              <c:idx val="9"/>
              <c:layout>
                <c:manualLayout>
                  <c:x val="-1.1870896245188957E-2"/>
                  <c:y val="5.6209837075565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5F8-4A85-BBFC-595BE0194DEF}"/>
                </c:ext>
              </c:extLst>
            </c:dLbl>
            <c:dLbl>
              <c:idx val="11"/>
              <c:layout>
                <c:manualLayout>
                  <c:x val="0"/>
                  <c:y val="-2.93981481481481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5F8-4A85-BBFC-595BE0194DEF}"/>
                </c:ext>
              </c:extLst>
            </c:dLbl>
            <c:dLbl>
              <c:idx val="12"/>
              <c:layout>
                <c:manualLayout>
                  <c:x val="0"/>
                  <c:y val="5.29166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5F8-4A85-BBFC-595BE0194DEF}"/>
                </c:ext>
              </c:extLst>
            </c:dLbl>
            <c:spPr>
              <a:noFill/>
              <a:ln>
                <a:noFill/>
              </a:ln>
              <a:effectLst/>
            </c:spPr>
            <c:txPr>
              <a:bodyPr/>
              <a:lstStyle/>
              <a:p>
                <a:pPr>
                  <a:defRPr sz="800">
                    <a:solidFill>
                      <a:schemeClr val="accent2">
                        <a:lumMod val="50000"/>
                      </a:schemeClr>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'!$C$41:$C$53</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'!$D$41:$D$53</c:f>
              <c:numCache>
                <c:formatCode>#,##0</c:formatCode>
                <c:ptCount val="13"/>
                <c:pt idx="0">
                  <c:v>4875725</c:v>
                </c:pt>
                <c:pt idx="1">
                  <c:v>5692194</c:v>
                </c:pt>
                <c:pt idx="2">
                  <c:v>5593313</c:v>
                </c:pt>
                <c:pt idx="3">
                  <c:v>5569535</c:v>
                </c:pt>
                <c:pt idx="4">
                  <c:v>5989406</c:v>
                </c:pt>
                <c:pt idx="5">
                  <c:v>5592292</c:v>
                </c:pt>
                <c:pt idx="6">
                  <c:v>5659744</c:v>
                </c:pt>
                <c:pt idx="7">
                  <c:v>6461006</c:v>
                </c:pt>
                <c:pt idx="8">
                  <c:v>7190170</c:v>
                </c:pt>
                <c:pt idx="9">
                  <c:v>6968060</c:v>
                </c:pt>
                <c:pt idx="10">
                  <c:v>6662703</c:v>
                </c:pt>
                <c:pt idx="11">
                  <c:v>7268946</c:v>
                </c:pt>
                <c:pt idx="12">
                  <c:v>6767146</c:v>
                </c:pt>
              </c:numCache>
            </c:numRef>
          </c:val>
          <c:smooth val="0"/>
          <c:extLst>
            <c:ext xmlns:c16="http://schemas.microsoft.com/office/drawing/2014/chart" uri="{C3380CC4-5D6E-409C-BE32-E72D297353CC}">
              <c16:uniqueId val="{0000000C-C5F8-4A85-BBFC-595BE0194DEF}"/>
            </c:ext>
          </c:extLst>
        </c:ser>
        <c:ser>
          <c:idx val="1"/>
          <c:order val="1"/>
          <c:tx>
            <c:strRef>
              <c:f>'Graf 27, 28 e 29 '!$E$22</c:f>
              <c:strCache>
                <c:ptCount val="1"/>
                <c:pt idx="0">
                  <c:v>Rifiuti esportati</c:v>
                </c:pt>
              </c:strCache>
            </c:strRef>
          </c:tx>
          <c:spPr>
            <a:ln>
              <a:solidFill>
                <a:srgbClr val="92D050"/>
              </a:solidFill>
            </a:ln>
          </c:spPr>
          <c:marker>
            <c:symbol val="none"/>
          </c:marker>
          <c:dLbls>
            <c:dLbl>
              <c:idx val="0"/>
              <c:layout>
                <c:manualLayout>
                  <c:x val="-4.787309027777778E-2"/>
                  <c:y val="-5.36074074074074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5F8-4A85-BBFC-595BE0194DEF}"/>
                </c:ext>
              </c:extLst>
            </c:dLbl>
            <c:dLbl>
              <c:idx val="1"/>
              <c:layout>
                <c:manualLayout>
                  <c:x val="-5.4487673611111134E-2"/>
                  <c:y val="2.87074074074074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5F8-4A85-BBFC-595BE0194DEF}"/>
                </c:ext>
              </c:extLst>
            </c:dLbl>
            <c:dLbl>
              <c:idx val="2"/>
              <c:layout>
                <c:manualLayout>
                  <c:x val="-5.4487673611111148E-2"/>
                  <c:y val="-4.77277777777778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5F8-4A85-BBFC-595BE0194DEF}"/>
                </c:ext>
              </c:extLst>
            </c:dLbl>
            <c:dLbl>
              <c:idx val="3"/>
              <c:layout>
                <c:manualLayout>
                  <c:x val="-4.5668229166666664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5F8-4A85-BBFC-595BE0194DEF}"/>
                </c:ext>
              </c:extLst>
            </c:dLbl>
            <c:dLbl>
              <c:idx val="4"/>
              <c:layout>
                <c:manualLayout>
                  <c:x val="-5.6692534722222306E-2"/>
                  <c:y val="2.87074074074074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5F8-4A85-BBFC-595BE0194DEF}"/>
                </c:ext>
              </c:extLst>
            </c:dLbl>
            <c:dLbl>
              <c:idx val="5"/>
              <c:layout>
                <c:manualLayout>
                  <c:x val="-5.8897395833333331E-2"/>
                  <c:y val="5.22259259259258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5F8-4A85-BBFC-595BE0194DEF}"/>
                </c:ext>
              </c:extLst>
            </c:dLbl>
            <c:dLbl>
              <c:idx val="6"/>
              <c:layout>
                <c:manualLayout>
                  <c:x val="-5.4487673611111113E-2"/>
                  <c:y val="9.92629629629628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5F8-4A85-BBFC-595BE0194DEF}"/>
                </c:ext>
              </c:extLst>
            </c:dLbl>
            <c:dLbl>
              <c:idx val="7"/>
              <c:layout>
                <c:manualLayout>
                  <c:x val="-5.4487673611111113E-2"/>
                  <c:y val="4.04666666666666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5F8-4A85-BBFC-595BE0194DEF}"/>
                </c:ext>
              </c:extLst>
            </c:dLbl>
            <c:dLbl>
              <c:idx val="8"/>
              <c:layout>
                <c:manualLayout>
                  <c:x val="-5.6692534722222222E-2"/>
                  <c:y val="-6.570370370370370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5F8-4A85-BBFC-595BE0194DEF}"/>
                </c:ext>
              </c:extLst>
            </c:dLbl>
            <c:dLbl>
              <c:idx val="9"/>
              <c:layout>
                <c:manualLayout>
                  <c:x val="-5.4487673611111113E-2"/>
                  <c:y val="-3.59685185185185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C5F8-4A85-BBFC-595BE0194DEF}"/>
                </c:ext>
              </c:extLst>
            </c:dLbl>
            <c:dLbl>
              <c:idx val="10"/>
              <c:layout>
                <c:manualLayout>
                  <c:x val="-5.6692534722222222E-2"/>
                  <c:y val="4.63462962962962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C5F8-4A85-BBFC-595BE0194DEF}"/>
                </c:ext>
              </c:extLst>
            </c:dLbl>
            <c:dLbl>
              <c:idx val="11"/>
              <c:layout>
                <c:manualLayout>
                  <c:x val="-6.1102256944444447E-2"/>
                  <c:y val="-6.9074074074074079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C5F8-4A85-BBFC-595BE0194DEF}"/>
                </c:ext>
              </c:extLst>
            </c:dLbl>
            <c:dLbl>
              <c:idx val="12"/>
              <c:layout>
                <c:manualLayout>
                  <c:x val="-3.7963541666666666E-3"/>
                  <c:y val="-4.772777777777777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5F8-4A85-BBFC-595BE0194DEF}"/>
                </c:ext>
              </c:extLst>
            </c:dLbl>
            <c:spPr>
              <a:noFill/>
              <a:ln>
                <a:noFill/>
              </a:ln>
              <a:effectLst/>
            </c:spPr>
            <c:txPr>
              <a:bodyPr/>
              <a:lstStyle/>
              <a:p>
                <a:pPr>
                  <a:defRPr sz="800">
                    <a:solidFill>
                      <a:schemeClr val="accent3">
                        <a:lumMod val="50000"/>
                      </a:schemeClr>
                    </a:solidFill>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'!$C$41:$C$53</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'!$E$41:$E$53</c:f>
              <c:numCache>
                <c:formatCode>#,##0</c:formatCode>
                <c:ptCount val="13"/>
                <c:pt idx="0">
                  <c:v>2487208</c:v>
                </c:pt>
                <c:pt idx="1">
                  <c:v>2395453</c:v>
                </c:pt>
                <c:pt idx="2">
                  <c:v>2676580</c:v>
                </c:pt>
                <c:pt idx="3">
                  <c:v>2363288</c:v>
                </c:pt>
                <c:pt idx="4">
                  <c:v>2299130</c:v>
                </c:pt>
                <c:pt idx="5">
                  <c:v>2168703</c:v>
                </c:pt>
                <c:pt idx="6">
                  <c:v>2110395</c:v>
                </c:pt>
                <c:pt idx="7">
                  <c:v>2076080</c:v>
                </c:pt>
                <c:pt idx="8">
                  <c:v>2234752</c:v>
                </c:pt>
                <c:pt idx="9">
                  <c:v>2746734</c:v>
                </c:pt>
                <c:pt idx="10">
                  <c:v>2398531</c:v>
                </c:pt>
                <c:pt idx="11">
                  <c:v>2614640</c:v>
                </c:pt>
                <c:pt idx="12">
                  <c:v>3393618</c:v>
                </c:pt>
              </c:numCache>
            </c:numRef>
          </c:val>
          <c:smooth val="0"/>
          <c:extLst>
            <c:ext xmlns:c16="http://schemas.microsoft.com/office/drawing/2014/chart" uri="{C3380CC4-5D6E-409C-BE32-E72D297353CC}">
              <c16:uniqueId val="{0000001A-C5F8-4A85-BBFC-595BE0194DEF}"/>
            </c:ext>
          </c:extLst>
        </c:ser>
        <c:dLbls>
          <c:showLegendKey val="0"/>
          <c:showVal val="0"/>
          <c:showCatName val="0"/>
          <c:showSerName val="0"/>
          <c:showPercent val="0"/>
          <c:showBubbleSize val="0"/>
        </c:dLbls>
        <c:smooth val="0"/>
        <c:axId val="83645568"/>
        <c:axId val="83647104"/>
      </c:lineChart>
      <c:catAx>
        <c:axId val="83645568"/>
        <c:scaling>
          <c:orientation val="minMax"/>
        </c:scaling>
        <c:delete val="0"/>
        <c:axPos val="b"/>
        <c:numFmt formatCode="General" sourceLinked="1"/>
        <c:majorTickMark val="out"/>
        <c:minorTickMark val="none"/>
        <c:tickLblPos val="nextTo"/>
        <c:txPr>
          <a:bodyPr/>
          <a:lstStyle/>
          <a:p>
            <a:pPr>
              <a:defRPr sz="800"/>
            </a:pPr>
            <a:endParaRPr lang="it-IT"/>
          </a:p>
        </c:txPr>
        <c:crossAx val="83647104"/>
        <c:crosses val="autoZero"/>
        <c:auto val="1"/>
        <c:lblAlgn val="ctr"/>
        <c:lblOffset val="100"/>
        <c:noMultiLvlLbl val="0"/>
      </c:catAx>
      <c:valAx>
        <c:axId val="83647104"/>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83645568"/>
        <c:crosses val="autoZero"/>
        <c:crossBetween val="between"/>
      </c:valAx>
    </c:plotArea>
    <c:legend>
      <c:legendPos val="r"/>
      <c:layout>
        <c:manualLayout>
          <c:xMode val="edge"/>
          <c:yMode val="edge"/>
          <c:x val="0.23560853174603175"/>
          <c:y val="0.88927808995059043"/>
          <c:w val="0.53871250000000004"/>
          <c:h val="9.3833398777573046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4106423611111115E-2"/>
          <c:y val="3.0208931141292326E-2"/>
          <c:w val="0.90088420138888869"/>
          <c:h val="0.75713194444444443"/>
        </c:manualLayout>
      </c:layout>
      <c:lineChart>
        <c:grouping val="standard"/>
        <c:varyColors val="0"/>
        <c:ser>
          <c:idx val="0"/>
          <c:order val="0"/>
          <c:tx>
            <c:strRef>
              <c:f>'Graf 27, 28 e 29 '!$D$22</c:f>
              <c:strCache>
                <c:ptCount val="1"/>
                <c:pt idx="0">
                  <c:v>Rifiuti importati</c:v>
                </c:pt>
              </c:strCache>
            </c:strRef>
          </c:tx>
          <c:spPr>
            <a:ln>
              <a:solidFill>
                <a:srgbClr val="C00000"/>
              </a:solidFill>
            </a:ln>
          </c:spPr>
          <c:marker>
            <c:symbol val="none"/>
          </c:marker>
          <c:dLbls>
            <c:dLbl>
              <c:idx val="4"/>
              <c:layout>
                <c:manualLayout>
                  <c:x val="-4.7790451388888967E-2"/>
                  <c:y val="-9.9262962962962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5A-4F20-8BE1-6AD1F3736D17}"/>
                </c:ext>
              </c:extLst>
            </c:dLbl>
            <c:dLbl>
              <c:idx val="6"/>
              <c:layout>
                <c:manualLayout>
                  <c:x val="-4.7790451388888967E-2"/>
                  <c:y val="-5.22259259259259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5A-4F20-8BE1-6AD1F3736D17}"/>
                </c:ext>
              </c:extLst>
            </c:dLbl>
            <c:dLbl>
              <c:idx val="8"/>
              <c:layout>
                <c:manualLayout>
                  <c:x val="-4.5585590277777699E-2"/>
                  <c:y val="-7.57444444444445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5A-4F20-8BE1-6AD1F3736D17}"/>
                </c:ext>
              </c:extLst>
            </c:dLbl>
            <c:dLbl>
              <c:idx val="9"/>
              <c:layout>
                <c:manualLayout>
                  <c:x val="-4.7790451388888891E-2"/>
                  <c:y val="-4.63462962962962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5A-4F20-8BE1-6AD1F3736D17}"/>
                </c:ext>
              </c:extLst>
            </c:dLbl>
            <c:dLbl>
              <c:idx val="10"/>
              <c:layout>
                <c:manualLayout>
                  <c:x val="-4.1115104166666666E-2"/>
                  <c:y val="-2.87074074074074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5A-4F20-8BE1-6AD1F3736D17}"/>
                </c:ext>
              </c:extLst>
            </c:dLbl>
            <c:spPr>
              <a:noFill/>
              <a:ln>
                <a:noFill/>
              </a:ln>
              <a:effectLst/>
            </c:spPr>
            <c:txPr>
              <a:bodyPr/>
              <a:lstStyle/>
              <a:p>
                <a:pPr>
                  <a:defRPr sz="800">
                    <a:solidFill>
                      <a:schemeClr val="accent2">
                        <a:lumMod val="50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'!$C$59:$C$71</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'!$D$59:$D$71</c:f>
              <c:numCache>
                <c:formatCode>#,##0</c:formatCode>
                <c:ptCount val="13"/>
                <c:pt idx="0">
                  <c:v>32187</c:v>
                </c:pt>
                <c:pt idx="1">
                  <c:v>48277</c:v>
                </c:pt>
                <c:pt idx="2">
                  <c:v>107960</c:v>
                </c:pt>
                <c:pt idx="3">
                  <c:v>153270</c:v>
                </c:pt>
                <c:pt idx="4">
                  <c:v>166277</c:v>
                </c:pt>
                <c:pt idx="5">
                  <c:v>154524</c:v>
                </c:pt>
                <c:pt idx="6">
                  <c:v>136757</c:v>
                </c:pt>
                <c:pt idx="7">
                  <c:v>142183</c:v>
                </c:pt>
                <c:pt idx="8">
                  <c:v>114106</c:v>
                </c:pt>
                <c:pt idx="9">
                  <c:v>105550</c:v>
                </c:pt>
                <c:pt idx="10">
                  <c:v>85109</c:v>
                </c:pt>
                <c:pt idx="11">
                  <c:v>98264</c:v>
                </c:pt>
                <c:pt idx="12">
                  <c:v>106154</c:v>
                </c:pt>
              </c:numCache>
            </c:numRef>
          </c:val>
          <c:smooth val="0"/>
          <c:extLst>
            <c:ext xmlns:c16="http://schemas.microsoft.com/office/drawing/2014/chart" uri="{C3380CC4-5D6E-409C-BE32-E72D297353CC}">
              <c16:uniqueId val="{00000005-C95A-4F20-8BE1-6AD1F3736D17}"/>
            </c:ext>
          </c:extLst>
        </c:ser>
        <c:ser>
          <c:idx val="1"/>
          <c:order val="1"/>
          <c:tx>
            <c:strRef>
              <c:f>'Graf 27, 28 e 29 '!$E$22</c:f>
              <c:strCache>
                <c:ptCount val="1"/>
                <c:pt idx="0">
                  <c:v>Rifiuti esportati</c:v>
                </c:pt>
              </c:strCache>
            </c:strRef>
          </c:tx>
          <c:spPr>
            <a:ln>
              <a:solidFill>
                <a:srgbClr val="92D050"/>
              </a:solidFill>
            </a:ln>
          </c:spPr>
          <c:marker>
            <c:symbol val="none"/>
          </c:marker>
          <c:dLbls>
            <c:dLbl>
              <c:idx val="0"/>
              <c:layout>
                <c:manualLayout>
                  <c:x val="-5.2347959969207082E-2"/>
                  <c:y val="4.9497281059787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5A-4F20-8BE1-6AD1F3736D17}"/>
                </c:ext>
              </c:extLst>
            </c:dLbl>
            <c:dLbl>
              <c:idx val="1"/>
              <c:layout>
                <c:manualLayout>
                  <c:x val="-6.2145238095238094E-2"/>
                  <c:y val="-3.25106481481481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95A-4F20-8BE1-6AD1F3736D17}"/>
                </c:ext>
              </c:extLst>
            </c:dLbl>
            <c:dLbl>
              <c:idx val="2"/>
              <c:layout>
                <c:manualLayout>
                  <c:x val="-6.938975694444445E-2"/>
                  <c:y val="5.10712962962962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95A-4F20-8BE1-6AD1F3736D17}"/>
                </c:ext>
              </c:extLst>
            </c:dLbl>
            <c:dLbl>
              <c:idx val="3"/>
              <c:layout>
                <c:manualLayout>
                  <c:x val="-6.3264236111111108E-2"/>
                  <c:y val="4.39249999999999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95A-4F20-8BE1-6AD1F3736D17}"/>
                </c:ext>
              </c:extLst>
            </c:dLbl>
            <c:dLbl>
              <c:idx val="4"/>
              <c:layout>
                <c:manualLayout>
                  <c:x val="-4.6189376443418126E-2"/>
                  <c:y val="5.56844411922608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95A-4F20-8BE1-6AD1F3736D17}"/>
                </c:ext>
              </c:extLst>
            </c:dLbl>
            <c:dLbl>
              <c:idx val="5"/>
              <c:layout>
                <c:manualLayout>
                  <c:x val="-4.7876984126984129E-2"/>
                  <c:y val="4.7037037037037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95A-4F20-8BE1-6AD1F3736D17}"/>
                </c:ext>
              </c:extLst>
            </c:dLbl>
            <c:dLbl>
              <c:idx val="6"/>
              <c:layout>
                <c:manualLayout>
                  <c:x val="-4.0737500000000003E-2"/>
                  <c:y val="-3.52777777777777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95A-4F20-8BE1-6AD1F3736D17}"/>
                </c:ext>
              </c:extLst>
            </c:dLbl>
            <c:dLbl>
              <c:idx val="7"/>
              <c:layout>
                <c:manualLayout>
                  <c:x val="-5.3109086519910385E-2"/>
                  <c:y val="4.1157315682653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95A-4F20-8BE1-6AD1F3736D17}"/>
                </c:ext>
              </c:extLst>
            </c:dLbl>
            <c:dLbl>
              <c:idx val="8"/>
              <c:layout>
                <c:manualLayout>
                  <c:x val="-4.9810064489731395E-2"/>
                  <c:y val="-5.10341060931905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95A-4F20-8BE1-6AD1F3736D17}"/>
                </c:ext>
              </c:extLst>
            </c:dLbl>
            <c:dLbl>
              <c:idx val="9"/>
              <c:layout>
                <c:manualLayout>
                  <c:x val="-4.9449629629629545E-2"/>
                  <c:y val="7.81763888888888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95A-4F20-8BE1-6AD1F3736D17}"/>
                </c:ext>
              </c:extLst>
            </c:dLbl>
            <c:dLbl>
              <c:idx val="10"/>
              <c:layout>
                <c:manualLayout>
                  <c:x val="-6.1148090277777775E-2"/>
                  <c:y val="-2.9398148148148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95A-4F20-8BE1-6AD1F3736D17}"/>
                </c:ext>
              </c:extLst>
            </c:dLbl>
            <c:dLbl>
              <c:idx val="11"/>
              <c:layout>
                <c:manualLayout>
                  <c:x val="-5.2916666666666667E-2"/>
                  <c:y val="4.11574074074073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95A-4F20-8BE1-6AD1F3736D17}"/>
                </c:ext>
              </c:extLst>
            </c:dLbl>
            <c:dLbl>
              <c:idx val="12"/>
              <c:layout>
                <c:manualLayout>
                  <c:x val="0"/>
                  <c:y val="-1.76388888888888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95A-4F20-8BE1-6AD1F3736D17}"/>
                </c:ext>
              </c:extLst>
            </c:dLbl>
            <c:spPr>
              <a:noFill/>
              <a:ln>
                <a:noFill/>
              </a:ln>
              <a:effectLst/>
            </c:spPr>
            <c:txPr>
              <a:bodyPr/>
              <a:lstStyle/>
              <a:p>
                <a:pPr>
                  <a:defRPr sz="800">
                    <a:solidFill>
                      <a:schemeClr val="accent3">
                        <a:lumMod val="50000"/>
                      </a:schemeClr>
                    </a:solidFill>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27, 28 e 29 '!$C$59:$C$71</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'Graf 27, 28 e 29 '!$E$59:$E$71</c:f>
              <c:numCache>
                <c:formatCode>#,##0</c:formatCode>
                <c:ptCount val="13"/>
                <c:pt idx="0">
                  <c:v>1324345</c:v>
                </c:pt>
                <c:pt idx="1">
                  <c:v>1483022</c:v>
                </c:pt>
                <c:pt idx="2">
                  <c:v>1379890</c:v>
                </c:pt>
                <c:pt idx="3">
                  <c:v>1012960</c:v>
                </c:pt>
                <c:pt idx="4">
                  <c:v>918792</c:v>
                </c:pt>
                <c:pt idx="5">
                  <c:v>955351</c:v>
                </c:pt>
                <c:pt idx="6">
                  <c:v>1021813</c:v>
                </c:pt>
                <c:pt idx="7">
                  <c:v>979182</c:v>
                </c:pt>
                <c:pt idx="8">
                  <c:v>1240531</c:v>
                </c:pt>
                <c:pt idx="9">
                  <c:v>1195680</c:v>
                </c:pt>
                <c:pt idx="10">
                  <c:v>1235661</c:v>
                </c:pt>
                <c:pt idx="11">
                  <c:v>1294220</c:v>
                </c:pt>
                <c:pt idx="12">
                  <c:v>1455224</c:v>
                </c:pt>
              </c:numCache>
            </c:numRef>
          </c:val>
          <c:smooth val="0"/>
          <c:extLst>
            <c:ext xmlns:c16="http://schemas.microsoft.com/office/drawing/2014/chart" uri="{C3380CC4-5D6E-409C-BE32-E72D297353CC}">
              <c16:uniqueId val="{00000013-C95A-4F20-8BE1-6AD1F3736D17}"/>
            </c:ext>
          </c:extLst>
        </c:ser>
        <c:dLbls>
          <c:showLegendKey val="0"/>
          <c:showVal val="0"/>
          <c:showCatName val="0"/>
          <c:showSerName val="0"/>
          <c:showPercent val="0"/>
          <c:showBubbleSize val="0"/>
        </c:dLbls>
        <c:smooth val="0"/>
        <c:axId val="83700736"/>
        <c:axId val="83710720"/>
      </c:lineChart>
      <c:catAx>
        <c:axId val="83700736"/>
        <c:scaling>
          <c:orientation val="minMax"/>
        </c:scaling>
        <c:delete val="0"/>
        <c:axPos val="b"/>
        <c:numFmt formatCode="General" sourceLinked="1"/>
        <c:majorTickMark val="out"/>
        <c:minorTickMark val="none"/>
        <c:tickLblPos val="nextTo"/>
        <c:txPr>
          <a:bodyPr/>
          <a:lstStyle/>
          <a:p>
            <a:pPr>
              <a:defRPr sz="800"/>
            </a:pPr>
            <a:endParaRPr lang="it-IT"/>
          </a:p>
        </c:txPr>
        <c:crossAx val="83710720"/>
        <c:crosses val="autoZero"/>
        <c:auto val="1"/>
        <c:lblAlgn val="ctr"/>
        <c:lblOffset val="100"/>
        <c:noMultiLvlLbl val="0"/>
      </c:catAx>
      <c:valAx>
        <c:axId val="83710720"/>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83700736"/>
        <c:crosses val="autoZero"/>
        <c:crossBetween val="between"/>
      </c:valAx>
    </c:plotArea>
    <c:legend>
      <c:legendPos val="r"/>
      <c:layout>
        <c:manualLayout>
          <c:xMode val="edge"/>
          <c:yMode val="edge"/>
          <c:x val="0.21796964285714285"/>
          <c:y val="0.88927808995059043"/>
          <c:w val="0.55635138888888891"/>
          <c:h val="9.3833398777573046E-2"/>
        </c:manualLayout>
      </c:layout>
      <c:overlay val="0"/>
      <c:txPr>
        <a:bodyPr/>
        <a:lstStyle/>
        <a:p>
          <a:pPr>
            <a:defRPr sz="800"/>
          </a:pPr>
          <a:endParaRPr lang="it-IT"/>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62442701878357"/>
          <c:y val="2.7995100442022199E-2"/>
          <c:w val="0.85797066240216047"/>
          <c:h val="0.78826930808372886"/>
        </c:manualLayout>
      </c:layout>
      <c:lineChart>
        <c:grouping val="standard"/>
        <c:varyColors val="0"/>
        <c:ser>
          <c:idx val="0"/>
          <c:order val="0"/>
          <c:tx>
            <c:strRef>
              <c:f>'Graf 2,3,4'!$C$10</c:f>
              <c:strCache>
                <c:ptCount val="1"/>
                <c:pt idx="0">
                  <c:v>UE</c:v>
                </c:pt>
              </c:strCache>
            </c:strRef>
          </c:tx>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0-7D9B-4551-B5CC-8949E357301B}"/>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1-7D9B-4551-B5CC-8949E357301B}"/>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2-7D9B-4551-B5CC-8949E357301B}"/>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3-7D9B-4551-B5CC-8949E357301B}"/>
                </c:ext>
              </c:extLst>
            </c:dLbl>
            <c:dLbl>
              <c:idx val="4"/>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4-7D9B-4551-B5CC-8949E357301B}"/>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5-7D9B-4551-B5CC-8949E357301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2,3,4'!$E$10:$M$10</c:f>
              <c:numCache>
                <c:formatCode>#,##0</c:formatCode>
                <c:ptCount val="9"/>
                <c:pt idx="0">
                  <c:v>213</c:v>
                </c:pt>
                <c:pt idx="1">
                  <c:v>200</c:v>
                </c:pt>
                <c:pt idx="2">
                  <c:v>206</c:v>
                </c:pt>
                <c:pt idx="3">
                  <c:v>203</c:v>
                </c:pt>
                <c:pt idx="4">
                  <c:v>201</c:v>
                </c:pt>
                <c:pt idx="5">
                  <c:v>212</c:v>
                </c:pt>
                <c:pt idx="6">
                  <c:v>228</c:v>
                </c:pt>
                <c:pt idx="7">
                  <c:v>214</c:v>
                </c:pt>
                <c:pt idx="8">
                  <c:v>266</c:v>
                </c:pt>
              </c:numCache>
            </c:numRef>
          </c:val>
          <c:smooth val="0"/>
          <c:extLst>
            <c:ext xmlns:c16="http://schemas.microsoft.com/office/drawing/2014/chart" uri="{C3380CC4-5D6E-409C-BE32-E72D297353CC}">
              <c16:uniqueId val="{00000006-7D9B-4551-B5CC-8949E357301B}"/>
            </c:ext>
          </c:extLst>
        </c:ser>
        <c:ser>
          <c:idx val="1"/>
          <c:order val="1"/>
          <c:tx>
            <c:strRef>
              <c:f>'Graf 2,3,4'!$C$11</c:f>
              <c:strCache>
                <c:ptCount val="1"/>
                <c:pt idx="0">
                  <c:v>Italia</c:v>
                </c:pt>
              </c:strCache>
            </c:strRef>
          </c:tx>
          <c:spPr>
            <a:ln>
              <a:solidFill>
                <a:srgbClr val="00B050"/>
              </a:solidFill>
            </a:ln>
          </c:spPr>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7-7D9B-4551-B5CC-8949E357301B}"/>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8-7D9B-4551-B5CC-8949E357301B}"/>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9-7D9B-4551-B5CC-8949E357301B}"/>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A-7D9B-4551-B5CC-8949E357301B}"/>
                </c:ext>
              </c:extLst>
            </c:dLbl>
            <c:dLbl>
              <c:idx val="4"/>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B-7D9B-4551-B5CC-8949E357301B}"/>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C-7D9B-4551-B5CC-8949E357301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2,3,4'!$E$11:$M$11</c:f>
              <c:numCache>
                <c:formatCode>#,##0</c:formatCode>
                <c:ptCount val="9"/>
                <c:pt idx="0">
                  <c:v>128</c:v>
                </c:pt>
                <c:pt idx="1">
                  <c:v>117</c:v>
                </c:pt>
                <c:pt idx="2">
                  <c:v>144</c:v>
                </c:pt>
                <c:pt idx="3">
                  <c:v>151</c:v>
                </c:pt>
                <c:pt idx="4">
                  <c:v>146</c:v>
                </c:pt>
                <c:pt idx="5">
                  <c:v>160</c:v>
                </c:pt>
                <c:pt idx="6">
                  <c:v>168</c:v>
                </c:pt>
                <c:pt idx="7">
                  <c:v>168</c:v>
                </c:pt>
                <c:pt idx="8">
                  <c:v>171</c:v>
                </c:pt>
              </c:numCache>
            </c:numRef>
          </c:val>
          <c:smooth val="0"/>
          <c:extLst>
            <c:ext xmlns:c16="http://schemas.microsoft.com/office/drawing/2014/chart" uri="{C3380CC4-5D6E-409C-BE32-E72D297353CC}">
              <c16:uniqueId val="{0000000D-7D9B-4551-B5CC-8949E357301B}"/>
            </c:ext>
          </c:extLst>
        </c:ser>
        <c:dLbls>
          <c:showLegendKey val="0"/>
          <c:showVal val="0"/>
          <c:showCatName val="0"/>
          <c:showSerName val="0"/>
          <c:showPercent val="0"/>
          <c:showBubbleSize val="0"/>
        </c:dLbls>
        <c:smooth val="0"/>
        <c:axId val="380240463"/>
        <c:axId val="1"/>
      </c:lineChart>
      <c:catAx>
        <c:axId val="380240463"/>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75000"/>
                </a:schemeClr>
              </a:solidFill>
            </a:ln>
          </c:spPr>
        </c:majorGridlines>
        <c:numFmt formatCode="#,##0"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380240463"/>
        <c:crosses val="autoZero"/>
        <c:crossBetween val="between"/>
      </c:valAx>
    </c:plotArea>
    <c:legend>
      <c:legendPos val="r"/>
      <c:layout>
        <c:manualLayout>
          <c:xMode val="edge"/>
          <c:yMode val="edge"/>
          <c:x val="0.30288343368843601"/>
          <c:y val="0.9170787188186843"/>
          <c:w val="0.47554608615099586"/>
          <c:h val="7.8747839446898449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78492063492063"/>
          <c:y val="3.5277777777777776E-2"/>
          <c:w val="0.85549682539682537"/>
          <c:h val="0.63342222222222222"/>
        </c:manualLayout>
      </c:layout>
      <c:barChart>
        <c:barDir val="col"/>
        <c:grouping val="clustered"/>
        <c:varyColors val="0"/>
        <c:ser>
          <c:idx val="0"/>
          <c:order val="0"/>
          <c:spPr>
            <a:solidFill>
              <a:schemeClr val="accent2">
                <a:lumMod val="60000"/>
                <a:lumOff val="40000"/>
              </a:schemeClr>
            </a:solidFill>
          </c:spPr>
          <c:invertIfNegative val="0"/>
          <c:dLbls>
            <c:dLbl>
              <c:idx val="0"/>
              <c:layout>
                <c:manualLayout>
                  <c:x val="0"/>
                  <c:y val="0.1058333333333333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F64-431C-8C47-77B9543489F3}"/>
                </c:ext>
              </c:extLst>
            </c:dLbl>
            <c:spPr>
              <a:noFill/>
              <a:ln>
                <a:noFill/>
              </a:ln>
              <a:effectLst/>
            </c:spPr>
            <c:txPr>
              <a:bodyPr rot="-5400000" vert="horz"/>
              <a:lstStyle/>
              <a:p>
                <a:pPr>
                  <a:defRPr sz="800"/>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29 Graf 30'!$B$7:$B$32</c:f>
              <c:strCache>
                <c:ptCount val="26"/>
                <c:pt idx="0">
                  <c:v>Germania</c:v>
                </c:pt>
                <c:pt idx="1">
                  <c:v>Francia</c:v>
                </c:pt>
                <c:pt idx="2">
                  <c:v>Svizzera</c:v>
                </c:pt>
                <c:pt idx="3">
                  <c:v>Austria</c:v>
                </c:pt>
                <c:pt idx="4">
                  <c:v>Slovenia</c:v>
                </c:pt>
                <c:pt idx="5">
                  <c:v>Repubblica Ceca</c:v>
                </c:pt>
                <c:pt idx="6">
                  <c:v>Ungheria</c:v>
                </c:pt>
                <c:pt idx="7">
                  <c:v>Polonia</c:v>
                </c:pt>
                <c:pt idx="8">
                  <c:v>Croazia</c:v>
                </c:pt>
                <c:pt idx="9">
                  <c:v>Slovacchia</c:v>
                </c:pt>
                <c:pt idx="10">
                  <c:v>Spagna</c:v>
                </c:pt>
                <c:pt idx="11">
                  <c:v>Romania</c:v>
                </c:pt>
                <c:pt idx="12">
                  <c:v>Paesi Bassi</c:v>
                </c:pt>
                <c:pt idx="13">
                  <c:v>Regno Unito</c:v>
                </c:pt>
                <c:pt idx="14">
                  <c:v>Bulgaria</c:v>
                </c:pt>
                <c:pt idx="15">
                  <c:v>Usa</c:v>
                </c:pt>
                <c:pt idx="16">
                  <c:v>Belgio</c:v>
                </c:pt>
                <c:pt idx="17">
                  <c:v>Israele</c:v>
                </c:pt>
                <c:pt idx="18">
                  <c:v>Serbia</c:v>
                </c:pt>
                <c:pt idx="19">
                  <c:v>Grecia</c:v>
                </c:pt>
                <c:pt idx="20">
                  <c:v>Bosnia-Erzegovina</c:v>
                </c:pt>
                <c:pt idx="21">
                  <c:v>Svezia</c:v>
                </c:pt>
                <c:pt idx="22">
                  <c:v>Tunisia</c:v>
                </c:pt>
                <c:pt idx="23">
                  <c:v>Liechtenstein</c:v>
                </c:pt>
                <c:pt idx="24">
                  <c:v>Russia</c:v>
                </c:pt>
                <c:pt idx="25">
                  <c:v>Altro</c:v>
                </c:pt>
              </c:strCache>
            </c:strRef>
          </c:cat>
          <c:val>
            <c:numRef>
              <c:f>'Tab 29 Graf 30'!$C$7:$C$32</c:f>
              <c:numCache>
                <c:formatCode>#,##0</c:formatCode>
                <c:ptCount val="26"/>
                <c:pt idx="0">
                  <c:v>1795027</c:v>
                </c:pt>
                <c:pt idx="1">
                  <c:v>1070166</c:v>
                </c:pt>
                <c:pt idx="2">
                  <c:v>986418</c:v>
                </c:pt>
                <c:pt idx="3">
                  <c:v>636678</c:v>
                </c:pt>
                <c:pt idx="4">
                  <c:v>628604</c:v>
                </c:pt>
                <c:pt idx="5">
                  <c:v>428501</c:v>
                </c:pt>
                <c:pt idx="6">
                  <c:v>399819</c:v>
                </c:pt>
                <c:pt idx="7">
                  <c:v>119647</c:v>
                </c:pt>
                <c:pt idx="8">
                  <c:v>108006</c:v>
                </c:pt>
                <c:pt idx="9">
                  <c:v>99929</c:v>
                </c:pt>
                <c:pt idx="10">
                  <c:v>78614</c:v>
                </c:pt>
                <c:pt idx="11">
                  <c:v>69589</c:v>
                </c:pt>
                <c:pt idx="12">
                  <c:v>61986</c:v>
                </c:pt>
                <c:pt idx="13">
                  <c:v>52801</c:v>
                </c:pt>
                <c:pt idx="14">
                  <c:v>44783</c:v>
                </c:pt>
                <c:pt idx="15">
                  <c:v>43440</c:v>
                </c:pt>
                <c:pt idx="16">
                  <c:v>40967</c:v>
                </c:pt>
                <c:pt idx="17">
                  <c:v>27297</c:v>
                </c:pt>
                <c:pt idx="18">
                  <c:v>22564</c:v>
                </c:pt>
                <c:pt idx="19">
                  <c:v>15674</c:v>
                </c:pt>
                <c:pt idx="20">
                  <c:v>14704</c:v>
                </c:pt>
                <c:pt idx="21">
                  <c:v>10805</c:v>
                </c:pt>
                <c:pt idx="22">
                  <c:v>9460</c:v>
                </c:pt>
                <c:pt idx="23">
                  <c:v>7513</c:v>
                </c:pt>
                <c:pt idx="24">
                  <c:v>6336</c:v>
                </c:pt>
                <c:pt idx="25">
                  <c:v>93972</c:v>
                </c:pt>
              </c:numCache>
            </c:numRef>
          </c:val>
          <c:extLst>
            <c:ext xmlns:c16="http://schemas.microsoft.com/office/drawing/2014/chart" uri="{C3380CC4-5D6E-409C-BE32-E72D297353CC}">
              <c16:uniqueId val="{00000001-FF64-431C-8C47-77B9543489F3}"/>
            </c:ext>
          </c:extLst>
        </c:ser>
        <c:dLbls>
          <c:showLegendKey val="0"/>
          <c:showVal val="0"/>
          <c:showCatName val="0"/>
          <c:showSerName val="0"/>
          <c:showPercent val="0"/>
          <c:showBubbleSize val="0"/>
        </c:dLbls>
        <c:gapWidth val="150"/>
        <c:axId val="83745024"/>
        <c:axId val="83746816"/>
      </c:barChart>
      <c:catAx>
        <c:axId val="83745024"/>
        <c:scaling>
          <c:orientation val="minMax"/>
        </c:scaling>
        <c:delete val="0"/>
        <c:axPos val="b"/>
        <c:numFmt formatCode="General" sourceLinked="0"/>
        <c:majorTickMark val="out"/>
        <c:minorTickMark val="none"/>
        <c:tickLblPos val="nextTo"/>
        <c:txPr>
          <a:bodyPr/>
          <a:lstStyle/>
          <a:p>
            <a:pPr>
              <a:defRPr sz="800"/>
            </a:pPr>
            <a:endParaRPr lang="it-IT"/>
          </a:p>
        </c:txPr>
        <c:crossAx val="83746816"/>
        <c:crosses val="autoZero"/>
        <c:auto val="1"/>
        <c:lblAlgn val="ctr"/>
        <c:lblOffset val="100"/>
        <c:noMultiLvlLbl val="0"/>
      </c:catAx>
      <c:valAx>
        <c:axId val="83746816"/>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8374502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34444444444442"/>
          <c:y val="3.5277777777777776E-2"/>
          <c:w val="0.85549682539682537"/>
          <c:h val="0.66170793650793647"/>
        </c:manualLayout>
      </c:layout>
      <c:barChart>
        <c:barDir val="col"/>
        <c:grouping val="clustered"/>
        <c:varyColors val="0"/>
        <c:ser>
          <c:idx val="0"/>
          <c:order val="0"/>
          <c:spPr>
            <a:solidFill>
              <a:srgbClr val="FFC000"/>
            </a:solidFill>
          </c:spPr>
          <c:invertIfNegative val="0"/>
          <c:dLbls>
            <c:dLbl>
              <c:idx val="0"/>
              <c:layout>
                <c:manualLayout>
                  <c:x val="0"/>
                  <c:y val="0.1940277777777777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59C-4329-B7C0-66222F06156C}"/>
                </c:ext>
              </c:extLst>
            </c:dLbl>
            <c:dLbl>
              <c:idx val="1"/>
              <c:layout>
                <c:manualLayout>
                  <c:x val="0"/>
                  <c:y val="0.2293055555555555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9C-4329-B7C0-66222F06156C}"/>
                </c:ext>
              </c:extLst>
            </c:dLbl>
            <c:spPr>
              <a:noFill/>
              <a:ln>
                <a:noFill/>
              </a:ln>
              <a:effectLst/>
            </c:spPr>
            <c:txPr>
              <a:bodyPr rot="-5400000" vert="horz"/>
              <a:lstStyle/>
              <a:p>
                <a:pPr>
                  <a:defRPr sz="800"/>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30 Graf 31'!$H$7:$H$26</c:f>
              <c:strCache>
                <c:ptCount val="20"/>
                <c:pt idx="0">
                  <c:v>Lombardia</c:v>
                </c:pt>
                <c:pt idx="1">
                  <c:v>Friuli-Venezia G.</c:v>
                </c:pt>
                <c:pt idx="2">
                  <c:v>Veneto</c:v>
                </c:pt>
                <c:pt idx="3">
                  <c:v>Emilia-Romagna</c:v>
                </c:pt>
                <c:pt idx="4">
                  <c:v>Piemonte</c:v>
                </c:pt>
                <c:pt idx="5">
                  <c:v>Trentino-A. Adige</c:v>
                </c:pt>
                <c:pt idx="6">
                  <c:v>Sardegna</c:v>
                </c:pt>
                <c:pt idx="7">
                  <c:v>Liguria</c:v>
                </c:pt>
                <c:pt idx="8">
                  <c:v>Toscana</c:v>
                </c:pt>
                <c:pt idx="9">
                  <c:v>Calabria</c:v>
                </c:pt>
                <c:pt idx="10">
                  <c:v>Campania</c:v>
                </c:pt>
                <c:pt idx="11">
                  <c:v>Marche</c:v>
                </c:pt>
                <c:pt idx="12">
                  <c:v>Lazio</c:v>
                </c:pt>
                <c:pt idx="13">
                  <c:v>Abruzzo</c:v>
                </c:pt>
                <c:pt idx="14">
                  <c:v>Umbria</c:v>
                </c:pt>
                <c:pt idx="15">
                  <c:v>Puglia</c:v>
                </c:pt>
                <c:pt idx="16">
                  <c:v>Sicilia</c:v>
                </c:pt>
                <c:pt idx="17">
                  <c:v>Molise</c:v>
                </c:pt>
                <c:pt idx="18">
                  <c:v>Basilicata</c:v>
                </c:pt>
                <c:pt idx="19">
                  <c:v>Valle D'Aosta</c:v>
                </c:pt>
              </c:strCache>
            </c:strRef>
          </c:cat>
          <c:val>
            <c:numRef>
              <c:f>'Tab 30 Graf 31'!$I$7:$I$26</c:f>
              <c:numCache>
                <c:formatCode>#,##0</c:formatCode>
                <c:ptCount val="20"/>
                <c:pt idx="0">
                  <c:v>3334659</c:v>
                </c:pt>
                <c:pt idx="1">
                  <c:v>1928944</c:v>
                </c:pt>
                <c:pt idx="2">
                  <c:v>803567</c:v>
                </c:pt>
                <c:pt idx="3">
                  <c:v>307745</c:v>
                </c:pt>
                <c:pt idx="4">
                  <c:v>195024</c:v>
                </c:pt>
                <c:pt idx="5">
                  <c:v>124090</c:v>
                </c:pt>
                <c:pt idx="6">
                  <c:v>71367</c:v>
                </c:pt>
                <c:pt idx="7">
                  <c:v>35677</c:v>
                </c:pt>
                <c:pt idx="8">
                  <c:v>29708</c:v>
                </c:pt>
                <c:pt idx="9">
                  <c:v>16241</c:v>
                </c:pt>
                <c:pt idx="10">
                  <c:v>11577</c:v>
                </c:pt>
                <c:pt idx="11">
                  <c:v>9488</c:v>
                </c:pt>
                <c:pt idx="12">
                  <c:v>1616</c:v>
                </c:pt>
                <c:pt idx="13">
                  <c:v>1380</c:v>
                </c:pt>
                <c:pt idx="14">
                  <c:v>1273</c:v>
                </c:pt>
                <c:pt idx="15">
                  <c:v>348</c:v>
                </c:pt>
                <c:pt idx="16">
                  <c:v>344</c:v>
                </c:pt>
                <c:pt idx="17">
                  <c:v>243</c:v>
                </c:pt>
                <c:pt idx="18">
                  <c:v>8</c:v>
                </c:pt>
                <c:pt idx="19">
                  <c:v>1</c:v>
                </c:pt>
              </c:numCache>
            </c:numRef>
          </c:val>
          <c:extLst>
            <c:ext xmlns:c16="http://schemas.microsoft.com/office/drawing/2014/chart" uri="{C3380CC4-5D6E-409C-BE32-E72D297353CC}">
              <c16:uniqueId val="{00000002-A59C-4329-B7C0-66222F06156C}"/>
            </c:ext>
          </c:extLst>
        </c:ser>
        <c:dLbls>
          <c:showLegendKey val="0"/>
          <c:showVal val="0"/>
          <c:showCatName val="0"/>
          <c:showSerName val="0"/>
          <c:showPercent val="0"/>
          <c:showBubbleSize val="0"/>
        </c:dLbls>
        <c:gapWidth val="150"/>
        <c:axId val="94274304"/>
        <c:axId val="94275840"/>
      </c:barChart>
      <c:catAx>
        <c:axId val="94274304"/>
        <c:scaling>
          <c:orientation val="minMax"/>
        </c:scaling>
        <c:delete val="0"/>
        <c:axPos val="b"/>
        <c:numFmt formatCode="General" sourceLinked="0"/>
        <c:majorTickMark val="out"/>
        <c:minorTickMark val="none"/>
        <c:tickLblPos val="nextTo"/>
        <c:txPr>
          <a:bodyPr/>
          <a:lstStyle/>
          <a:p>
            <a:pPr>
              <a:defRPr sz="800">
                <a:solidFill>
                  <a:sysClr val="windowText" lastClr="000000"/>
                </a:solidFill>
              </a:defRPr>
            </a:pPr>
            <a:endParaRPr lang="it-IT"/>
          </a:p>
        </c:txPr>
        <c:crossAx val="94275840"/>
        <c:crosses val="autoZero"/>
        <c:auto val="1"/>
        <c:lblAlgn val="ctr"/>
        <c:lblOffset val="100"/>
        <c:noMultiLvlLbl val="0"/>
      </c:catAx>
      <c:valAx>
        <c:axId val="94275840"/>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9427430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97563795103559"/>
          <c:y val="4.7333380580557215E-2"/>
          <c:w val="0.68306298639458962"/>
          <c:h val="0.92482413527238327"/>
        </c:manualLayout>
      </c:layout>
      <c:barChart>
        <c:barDir val="bar"/>
        <c:grouping val="clustered"/>
        <c:varyColors val="0"/>
        <c:ser>
          <c:idx val="0"/>
          <c:order val="0"/>
          <c:spPr>
            <a:solidFill>
              <a:schemeClr val="accent6">
                <a:lumMod val="60000"/>
                <a:lumOff val="40000"/>
              </a:schemeClr>
            </a:solidFill>
          </c:spPr>
          <c:invertIfNegative val="0"/>
          <c:dLbls>
            <c:dLbl>
              <c:idx val="0"/>
              <c:layout>
                <c:manualLayout>
                  <c:x val="-3.547430648937392E-2"/>
                  <c:y val="3.970354947747151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666-4FE3-BEA9-1DDCE71FE034}"/>
                </c:ext>
              </c:extLst>
            </c:dLbl>
            <c:spPr>
              <a:noFill/>
              <a:ln>
                <a:noFill/>
              </a:ln>
              <a:effectLst/>
            </c:spPr>
            <c:txPr>
              <a:bodyPr/>
              <a:lstStyle/>
              <a:p>
                <a:pPr>
                  <a:defRPr sz="800"/>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31 Graf 32'!$B$7:$B$39</c:f>
              <c:strCache>
                <c:ptCount val="33"/>
                <c:pt idx="0">
                  <c:v>Germania</c:v>
                </c:pt>
                <c:pt idx="1">
                  <c:v>Austria</c:v>
                </c:pt>
                <c:pt idx="2">
                  <c:v>Francia</c:v>
                </c:pt>
                <c:pt idx="3">
                  <c:v>Spagna</c:v>
                </c:pt>
                <c:pt idx="4">
                  <c:v>Danimarca</c:v>
                </c:pt>
                <c:pt idx="5">
                  <c:v>Slovenia</c:v>
                </c:pt>
                <c:pt idx="6">
                  <c:v>Ungheria</c:v>
                </c:pt>
                <c:pt idx="7">
                  <c:v>Turchia</c:v>
                </c:pt>
                <c:pt idx="8">
                  <c:v>Paesi Bassi</c:v>
                </c:pt>
                <c:pt idx="9">
                  <c:v>Grecia</c:v>
                </c:pt>
                <c:pt idx="10">
                  <c:v>Croazia</c:v>
                </c:pt>
                <c:pt idx="11">
                  <c:v>Svezia</c:v>
                </c:pt>
                <c:pt idx="12">
                  <c:v>Slovacchia</c:v>
                </c:pt>
                <c:pt idx="13">
                  <c:v>India</c:v>
                </c:pt>
                <c:pt idx="14">
                  <c:v>Polonia</c:v>
                </c:pt>
                <c:pt idx="15">
                  <c:v>Portogallo</c:v>
                </c:pt>
                <c:pt idx="16">
                  <c:v>Repubblica Ceca</c:v>
                </c:pt>
                <c:pt idx="17">
                  <c:v>Bulgaria</c:v>
                </c:pt>
                <c:pt idx="18">
                  <c:v>Belgio</c:v>
                </c:pt>
                <c:pt idx="19">
                  <c:v>Pakistan</c:v>
                </c:pt>
                <c:pt idx="20">
                  <c:v>Cipro</c:v>
                </c:pt>
                <c:pt idx="21">
                  <c:v>Svizzera</c:v>
                </c:pt>
                <c:pt idx="22">
                  <c:v>Regno Unito</c:v>
                </c:pt>
                <c:pt idx="23">
                  <c:v>Usa</c:v>
                </c:pt>
                <c:pt idx="24">
                  <c:v>Romania</c:v>
                </c:pt>
                <c:pt idx="25">
                  <c:v>Thailandia</c:v>
                </c:pt>
                <c:pt idx="26">
                  <c:v>Giappone</c:v>
                </c:pt>
                <c:pt idx="27">
                  <c:v>Bosnia-Erzegovina</c:v>
                </c:pt>
                <c:pt idx="28">
                  <c:v>Israele</c:v>
                </c:pt>
                <c:pt idx="29">
                  <c:v>Indonesia</c:v>
                </c:pt>
                <c:pt idx="30">
                  <c:v>Lettonia</c:v>
                </c:pt>
                <c:pt idx="31">
                  <c:v>Norvegia</c:v>
                </c:pt>
                <c:pt idx="32">
                  <c:v>Altri Paesi</c:v>
                </c:pt>
              </c:strCache>
            </c:strRef>
          </c:cat>
          <c:val>
            <c:numRef>
              <c:f>'Tab 31 Graf 32'!$C$7:$C$39</c:f>
              <c:numCache>
                <c:formatCode>#,##0</c:formatCode>
                <c:ptCount val="33"/>
                <c:pt idx="0">
                  <c:v>977164</c:v>
                </c:pt>
                <c:pt idx="1">
                  <c:v>600493</c:v>
                </c:pt>
                <c:pt idx="2">
                  <c:v>388524</c:v>
                </c:pt>
                <c:pt idx="3">
                  <c:v>340562</c:v>
                </c:pt>
                <c:pt idx="4">
                  <c:v>295762</c:v>
                </c:pt>
                <c:pt idx="5">
                  <c:v>265275</c:v>
                </c:pt>
                <c:pt idx="6">
                  <c:v>224280</c:v>
                </c:pt>
                <c:pt idx="7">
                  <c:v>192961</c:v>
                </c:pt>
                <c:pt idx="8">
                  <c:v>168483</c:v>
                </c:pt>
                <c:pt idx="9">
                  <c:v>146107</c:v>
                </c:pt>
                <c:pt idx="10">
                  <c:v>131636</c:v>
                </c:pt>
                <c:pt idx="11">
                  <c:v>128277</c:v>
                </c:pt>
                <c:pt idx="12">
                  <c:v>121616</c:v>
                </c:pt>
                <c:pt idx="13">
                  <c:v>117171</c:v>
                </c:pt>
                <c:pt idx="14">
                  <c:v>86717</c:v>
                </c:pt>
                <c:pt idx="15">
                  <c:v>82954</c:v>
                </c:pt>
                <c:pt idx="16">
                  <c:v>79075</c:v>
                </c:pt>
                <c:pt idx="17">
                  <c:v>77946</c:v>
                </c:pt>
                <c:pt idx="18">
                  <c:v>72778</c:v>
                </c:pt>
                <c:pt idx="19">
                  <c:v>58387</c:v>
                </c:pt>
                <c:pt idx="20">
                  <c:v>57379</c:v>
                </c:pt>
                <c:pt idx="21">
                  <c:v>56742</c:v>
                </c:pt>
                <c:pt idx="22">
                  <c:v>45929</c:v>
                </c:pt>
                <c:pt idx="23">
                  <c:v>30447</c:v>
                </c:pt>
                <c:pt idx="24">
                  <c:v>20129</c:v>
                </c:pt>
                <c:pt idx="25">
                  <c:v>15806</c:v>
                </c:pt>
                <c:pt idx="26">
                  <c:v>11143</c:v>
                </c:pt>
                <c:pt idx="27">
                  <c:v>10173</c:v>
                </c:pt>
                <c:pt idx="28">
                  <c:v>7872</c:v>
                </c:pt>
                <c:pt idx="29">
                  <c:v>7741</c:v>
                </c:pt>
                <c:pt idx="30">
                  <c:v>6399</c:v>
                </c:pt>
                <c:pt idx="31">
                  <c:v>3870</c:v>
                </c:pt>
                <c:pt idx="32">
                  <c:v>19044</c:v>
                </c:pt>
              </c:numCache>
            </c:numRef>
          </c:val>
          <c:extLst>
            <c:ext xmlns:c16="http://schemas.microsoft.com/office/drawing/2014/chart" uri="{C3380CC4-5D6E-409C-BE32-E72D297353CC}">
              <c16:uniqueId val="{00000001-4666-4FE3-BEA9-1DDCE71FE034}"/>
            </c:ext>
          </c:extLst>
        </c:ser>
        <c:dLbls>
          <c:showLegendKey val="0"/>
          <c:showVal val="0"/>
          <c:showCatName val="0"/>
          <c:showSerName val="0"/>
          <c:showPercent val="0"/>
          <c:showBubbleSize val="0"/>
        </c:dLbls>
        <c:gapWidth val="150"/>
        <c:axId val="99683328"/>
        <c:axId val="99685120"/>
      </c:barChart>
      <c:catAx>
        <c:axId val="99683328"/>
        <c:scaling>
          <c:orientation val="maxMin"/>
        </c:scaling>
        <c:delete val="0"/>
        <c:axPos val="l"/>
        <c:numFmt formatCode="General" sourceLinked="0"/>
        <c:majorTickMark val="out"/>
        <c:minorTickMark val="none"/>
        <c:tickLblPos val="nextTo"/>
        <c:txPr>
          <a:bodyPr/>
          <a:lstStyle/>
          <a:p>
            <a:pPr>
              <a:defRPr sz="800"/>
            </a:pPr>
            <a:endParaRPr lang="it-IT"/>
          </a:p>
        </c:txPr>
        <c:crossAx val="99685120"/>
        <c:crosses val="autoZero"/>
        <c:auto val="1"/>
        <c:lblAlgn val="ctr"/>
        <c:lblOffset val="100"/>
        <c:noMultiLvlLbl val="0"/>
      </c:catAx>
      <c:valAx>
        <c:axId val="99685120"/>
        <c:scaling>
          <c:orientation val="minMax"/>
          <c:max val="1000000"/>
          <c:min val="0"/>
        </c:scaling>
        <c:delete val="0"/>
        <c:axPos val="t"/>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99683328"/>
        <c:crosses val="autoZero"/>
        <c:crossBetween val="between"/>
        <c:majorUnit val="300000"/>
      </c:valAx>
    </c:plotArea>
    <c:plotVisOnly val="1"/>
    <c:dispBlanksAs val="gap"/>
    <c:showDLblsOverMax val="0"/>
  </c:chart>
  <c:spPr>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00B050"/>
            </a:solidFill>
          </c:spPr>
          <c:invertIfNegative val="0"/>
          <c:dLbls>
            <c:dLbl>
              <c:idx val="0"/>
              <c:layout>
                <c:manualLayout>
                  <c:x val="0"/>
                  <c:y val="0.11759259259259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DF-48BF-89C9-2834441CCE86}"/>
                </c:ext>
              </c:extLst>
            </c:dLbl>
            <c:spPr>
              <a:noFill/>
              <a:ln>
                <a:noFill/>
              </a:ln>
              <a:effectLst/>
            </c:spPr>
            <c:txPr>
              <a:bodyPr rot="-5400000" vert="horz"/>
              <a:lstStyle/>
              <a:p>
                <a:pPr>
                  <a:defRPr sz="800"/>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32 Graf 33'!$I$7:$I$26</c:f>
              <c:strCache>
                <c:ptCount val="20"/>
                <c:pt idx="0">
                  <c:v>Lombardia</c:v>
                </c:pt>
                <c:pt idx="1">
                  <c:v>Veneto</c:v>
                </c:pt>
                <c:pt idx="2">
                  <c:v>Friuli-Venezia G.</c:v>
                </c:pt>
                <c:pt idx="3">
                  <c:v>Piemonte</c:v>
                </c:pt>
                <c:pt idx="4">
                  <c:v>Emilia-Romagna</c:v>
                </c:pt>
                <c:pt idx="5">
                  <c:v>Puglia</c:v>
                </c:pt>
                <c:pt idx="6">
                  <c:v>Campania</c:v>
                </c:pt>
                <c:pt idx="7">
                  <c:v>Toscana</c:v>
                </c:pt>
                <c:pt idx="8">
                  <c:v>Trentino-A. Adige</c:v>
                </c:pt>
                <c:pt idx="9">
                  <c:v>Lazio</c:v>
                </c:pt>
                <c:pt idx="10">
                  <c:v>Calabria</c:v>
                </c:pt>
                <c:pt idx="11">
                  <c:v>Sardegna</c:v>
                </c:pt>
                <c:pt idx="12">
                  <c:v>Marche</c:v>
                </c:pt>
                <c:pt idx="13">
                  <c:v>Abruzzo</c:v>
                </c:pt>
                <c:pt idx="14">
                  <c:v>Sicilia</c:v>
                </c:pt>
                <c:pt idx="15">
                  <c:v>Liguria</c:v>
                </c:pt>
                <c:pt idx="16">
                  <c:v>Umbria</c:v>
                </c:pt>
                <c:pt idx="17">
                  <c:v>Basilicata</c:v>
                </c:pt>
                <c:pt idx="18">
                  <c:v>Molise</c:v>
                </c:pt>
                <c:pt idx="19">
                  <c:v>Valle d'Aosta</c:v>
                </c:pt>
              </c:strCache>
            </c:strRef>
          </c:cat>
          <c:val>
            <c:numRef>
              <c:f>'Tab 32 Graf 33'!$J$7:$J$26</c:f>
              <c:numCache>
                <c:formatCode>#,##0</c:formatCode>
                <c:ptCount val="20"/>
                <c:pt idx="0">
                  <c:v>1294714</c:v>
                </c:pt>
                <c:pt idx="1">
                  <c:v>597438</c:v>
                </c:pt>
                <c:pt idx="2">
                  <c:v>458829</c:v>
                </c:pt>
                <c:pt idx="3">
                  <c:v>414150</c:v>
                </c:pt>
                <c:pt idx="4">
                  <c:v>363543</c:v>
                </c:pt>
                <c:pt idx="5">
                  <c:v>338045</c:v>
                </c:pt>
                <c:pt idx="6">
                  <c:v>278243</c:v>
                </c:pt>
                <c:pt idx="7">
                  <c:v>232166</c:v>
                </c:pt>
                <c:pt idx="8">
                  <c:v>186934</c:v>
                </c:pt>
                <c:pt idx="9">
                  <c:v>186166</c:v>
                </c:pt>
                <c:pt idx="10">
                  <c:v>131236</c:v>
                </c:pt>
                <c:pt idx="11">
                  <c:v>131172</c:v>
                </c:pt>
                <c:pt idx="12">
                  <c:v>67207</c:v>
                </c:pt>
                <c:pt idx="13">
                  <c:v>61577</c:v>
                </c:pt>
                <c:pt idx="14">
                  <c:v>50732</c:v>
                </c:pt>
                <c:pt idx="15">
                  <c:v>24817</c:v>
                </c:pt>
                <c:pt idx="16">
                  <c:v>13044</c:v>
                </c:pt>
                <c:pt idx="17">
                  <c:v>7927</c:v>
                </c:pt>
                <c:pt idx="18">
                  <c:v>6001</c:v>
                </c:pt>
                <c:pt idx="19">
                  <c:v>4901</c:v>
                </c:pt>
              </c:numCache>
            </c:numRef>
          </c:val>
          <c:extLst>
            <c:ext xmlns:c16="http://schemas.microsoft.com/office/drawing/2014/chart" uri="{C3380CC4-5D6E-409C-BE32-E72D297353CC}">
              <c16:uniqueId val="{00000001-14DF-48BF-89C9-2834441CCE86}"/>
            </c:ext>
          </c:extLst>
        </c:ser>
        <c:dLbls>
          <c:showLegendKey val="0"/>
          <c:showVal val="0"/>
          <c:showCatName val="0"/>
          <c:showSerName val="0"/>
          <c:showPercent val="0"/>
          <c:showBubbleSize val="0"/>
        </c:dLbls>
        <c:gapWidth val="150"/>
        <c:axId val="107505152"/>
        <c:axId val="107506688"/>
      </c:barChart>
      <c:catAx>
        <c:axId val="107505152"/>
        <c:scaling>
          <c:orientation val="minMax"/>
        </c:scaling>
        <c:delete val="0"/>
        <c:axPos val="b"/>
        <c:numFmt formatCode="General" sourceLinked="0"/>
        <c:majorTickMark val="out"/>
        <c:minorTickMark val="none"/>
        <c:tickLblPos val="nextTo"/>
        <c:txPr>
          <a:bodyPr/>
          <a:lstStyle/>
          <a:p>
            <a:pPr>
              <a:defRPr sz="800"/>
            </a:pPr>
            <a:endParaRPr lang="it-IT"/>
          </a:p>
        </c:txPr>
        <c:crossAx val="107506688"/>
        <c:crosses val="autoZero"/>
        <c:auto val="1"/>
        <c:lblAlgn val="ctr"/>
        <c:lblOffset val="100"/>
        <c:noMultiLvlLbl val="0"/>
      </c:catAx>
      <c:valAx>
        <c:axId val="107506688"/>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sz="800"/>
            </a:pPr>
            <a:endParaRPr lang="it-IT"/>
          </a:p>
        </c:txPr>
        <c:crossAx val="10750515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62442701878357"/>
          <c:y val="2.7995100442022199E-2"/>
          <c:w val="0.85797066240216047"/>
          <c:h val="0.78826930808372886"/>
        </c:manualLayout>
      </c:layout>
      <c:lineChart>
        <c:grouping val="standard"/>
        <c:varyColors val="0"/>
        <c:ser>
          <c:idx val="0"/>
          <c:order val="0"/>
          <c:tx>
            <c:strRef>
              <c:f>'Graf 2,3,4'!$C$12</c:f>
              <c:strCache>
                <c:ptCount val="1"/>
                <c:pt idx="0">
                  <c:v>UE</c:v>
                </c:pt>
              </c:strCache>
            </c:strRef>
          </c:tx>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0-B80F-4391-9D46-621243CAA7C7}"/>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B80F-4391-9D46-621243CAA7C7}"/>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2-B80F-4391-9D46-621243CAA7C7}"/>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B80F-4391-9D46-621243CAA7C7}"/>
                </c:ext>
              </c:extLst>
            </c:dLbl>
            <c:dLbl>
              <c:idx val="4"/>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4-B80F-4391-9D46-621243CAA7C7}"/>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5-B80F-4391-9D46-621243CAA7C7}"/>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2,3,4'!$E$12:$M$12</c:f>
              <c:numCache>
                <c:formatCode>#,##0</c:formatCode>
                <c:ptCount val="9"/>
                <c:pt idx="0">
                  <c:v>5001</c:v>
                </c:pt>
                <c:pt idx="1">
                  <c:v>4684</c:v>
                </c:pt>
                <c:pt idx="2">
                  <c:v>4812</c:v>
                </c:pt>
                <c:pt idx="3">
                  <c:v>4883</c:v>
                </c:pt>
                <c:pt idx="4">
                  <c:v>4861</c:v>
                </c:pt>
                <c:pt idx="5">
                  <c:v>4862</c:v>
                </c:pt>
                <c:pt idx="6">
                  <c:v>5007</c:v>
                </c:pt>
                <c:pt idx="7">
                  <c:v>4603</c:v>
                </c:pt>
                <c:pt idx="8">
                  <c:v>4725</c:v>
                </c:pt>
              </c:numCache>
            </c:numRef>
          </c:val>
          <c:smooth val="0"/>
          <c:extLst>
            <c:ext xmlns:c16="http://schemas.microsoft.com/office/drawing/2014/chart" uri="{C3380CC4-5D6E-409C-BE32-E72D297353CC}">
              <c16:uniqueId val="{00000006-B80F-4391-9D46-621243CAA7C7}"/>
            </c:ext>
          </c:extLst>
        </c:ser>
        <c:ser>
          <c:idx val="1"/>
          <c:order val="1"/>
          <c:tx>
            <c:strRef>
              <c:f>'Graf 2,3,4'!$C$13</c:f>
              <c:strCache>
                <c:ptCount val="1"/>
                <c:pt idx="0">
                  <c:v>Italia</c:v>
                </c:pt>
              </c:strCache>
            </c:strRef>
          </c:tx>
          <c:spPr>
            <a:ln>
              <a:solidFill>
                <a:srgbClr val="00B050"/>
              </a:solidFill>
            </a:ln>
          </c:spPr>
          <c:marker>
            <c:symbol val="none"/>
          </c:marker>
          <c:dLbls>
            <c:dLbl>
              <c:idx val="0"/>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7-B80F-4391-9D46-621243CAA7C7}"/>
                </c:ext>
              </c:extLst>
            </c:dLbl>
            <c:dLbl>
              <c:idx val="1"/>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8-B80F-4391-9D46-621243CAA7C7}"/>
                </c:ext>
              </c:extLst>
            </c:dLbl>
            <c:dLbl>
              <c:idx val="2"/>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9-B80F-4391-9D46-621243CAA7C7}"/>
                </c:ext>
              </c:extLst>
            </c:dLbl>
            <c:dLbl>
              <c:idx val="3"/>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A-B80F-4391-9D46-621243CAA7C7}"/>
                </c:ext>
              </c:extLst>
            </c:dLbl>
            <c:dLbl>
              <c:idx val="4"/>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B-B80F-4391-9D46-621243CAA7C7}"/>
                </c:ext>
              </c:extLst>
            </c:dLbl>
            <c:dLbl>
              <c:idx val="5"/>
              <c:spPr/>
              <c:txPr>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C-B80F-4391-9D46-621243CAA7C7}"/>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2,3,4'!$E$6:$M$6</c:f>
              <c:strCache>
                <c:ptCount val="9"/>
                <c:pt idx="0">
                  <c:v>2006</c:v>
                </c:pt>
                <c:pt idx="1">
                  <c:v>2008</c:v>
                </c:pt>
                <c:pt idx="2">
                  <c:v>2010</c:v>
                </c:pt>
                <c:pt idx="3">
                  <c:v>2012</c:v>
                </c:pt>
                <c:pt idx="4">
                  <c:v>2014</c:v>
                </c:pt>
                <c:pt idx="5">
                  <c:v>2016</c:v>
                </c:pt>
                <c:pt idx="6">
                  <c:v>2018</c:v>
                </c:pt>
                <c:pt idx="7">
                  <c:v>2020</c:v>
                </c:pt>
                <c:pt idx="8">
                  <c:v>2022</c:v>
                </c:pt>
              </c:strCache>
            </c:strRef>
          </c:cat>
          <c:val>
            <c:numRef>
              <c:f>'Graf 2,3,4'!$E$13:$M$13</c:f>
              <c:numCache>
                <c:formatCode>#,##0</c:formatCode>
                <c:ptCount val="9"/>
                <c:pt idx="0">
                  <c:v>2538</c:v>
                </c:pt>
                <c:pt idx="1">
                  <c:v>2930</c:v>
                </c:pt>
                <c:pt idx="2">
                  <c:v>2532</c:v>
                </c:pt>
                <c:pt idx="3">
                  <c:v>2443</c:v>
                </c:pt>
                <c:pt idx="4">
                  <c:v>2451</c:v>
                </c:pt>
                <c:pt idx="5">
                  <c:v>2542</c:v>
                </c:pt>
                <c:pt idx="6">
                  <c:v>2687</c:v>
                </c:pt>
                <c:pt idx="7">
                  <c:v>2775</c:v>
                </c:pt>
                <c:pt idx="8">
                  <c:v>3041</c:v>
                </c:pt>
              </c:numCache>
            </c:numRef>
          </c:val>
          <c:smooth val="0"/>
          <c:extLst>
            <c:ext xmlns:c16="http://schemas.microsoft.com/office/drawing/2014/chart" uri="{C3380CC4-5D6E-409C-BE32-E72D297353CC}">
              <c16:uniqueId val="{0000000D-B80F-4391-9D46-621243CAA7C7}"/>
            </c:ext>
          </c:extLst>
        </c:ser>
        <c:dLbls>
          <c:showLegendKey val="0"/>
          <c:showVal val="0"/>
          <c:showCatName val="0"/>
          <c:showSerName val="0"/>
          <c:showPercent val="0"/>
          <c:showBubbleSize val="0"/>
        </c:dLbls>
        <c:smooth val="0"/>
        <c:axId val="380240463"/>
        <c:axId val="1"/>
      </c:lineChart>
      <c:catAx>
        <c:axId val="380240463"/>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75000"/>
                </a:schemeClr>
              </a:solidFill>
            </a:ln>
          </c:spPr>
        </c:majorGridlines>
        <c:numFmt formatCode="#,##0"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380240463"/>
        <c:crosses val="autoZero"/>
        <c:crossBetween val="between"/>
      </c:valAx>
    </c:plotArea>
    <c:legend>
      <c:legendPos val="r"/>
      <c:layout>
        <c:manualLayout>
          <c:xMode val="edge"/>
          <c:yMode val="edge"/>
          <c:x val="0.30288343368843601"/>
          <c:y val="0.9170787188186843"/>
          <c:w val="0.47554608615099586"/>
          <c:h val="7.8747839446898449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B0F0"/>
            </a:solidFill>
          </c:spPr>
          <c:invertIfNegative val="0"/>
          <c:dPt>
            <c:idx val="9"/>
            <c:invertIfNegative val="0"/>
            <c:bubble3D val="0"/>
            <c:extLst>
              <c:ext xmlns:c16="http://schemas.microsoft.com/office/drawing/2014/chart" uri="{C3380CC4-5D6E-409C-BE32-E72D297353CC}">
                <c16:uniqueId val="{00000000-4FDF-496C-8848-EEDC2D2560BB}"/>
              </c:ext>
            </c:extLst>
          </c:dPt>
          <c:dPt>
            <c:idx val="10"/>
            <c:invertIfNegative val="0"/>
            <c:bubble3D val="0"/>
            <c:spPr>
              <a:solidFill>
                <a:srgbClr val="0070C0"/>
              </a:solidFill>
            </c:spPr>
            <c:extLst>
              <c:ext xmlns:c16="http://schemas.microsoft.com/office/drawing/2014/chart" uri="{C3380CC4-5D6E-409C-BE32-E72D297353CC}">
                <c16:uniqueId val="{00000002-4FDF-496C-8848-EEDC2D2560BB}"/>
              </c:ext>
            </c:extLst>
          </c:dPt>
          <c:dPt>
            <c:idx val="11"/>
            <c:invertIfNegative val="0"/>
            <c:bubble3D val="0"/>
            <c:extLst>
              <c:ext xmlns:c16="http://schemas.microsoft.com/office/drawing/2014/chart" uri="{C3380CC4-5D6E-409C-BE32-E72D297353CC}">
                <c16:uniqueId val="{00000003-4FDF-496C-8848-EEDC2D2560BB}"/>
              </c:ext>
            </c:extLst>
          </c:dPt>
          <c:dPt>
            <c:idx val="12"/>
            <c:invertIfNegative val="0"/>
            <c:bubble3D val="0"/>
            <c:extLst>
              <c:ext xmlns:c16="http://schemas.microsoft.com/office/drawing/2014/chart" uri="{C3380CC4-5D6E-409C-BE32-E72D297353CC}">
                <c16:uniqueId val="{00000004-4FDF-496C-8848-EEDC2D2560BB}"/>
              </c:ext>
            </c:extLst>
          </c:dPt>
          <c:dPt>
            <c:idx val="14"/>
            <c:invertIfNegative val="0"/>
            <c:bubble3D val="0"/>
            <c:spPr>
              <a:solidFill>
                <a:srgbClr val="0070C0"/>
              </a:solidFill>
            </c:spPr>
            <c:extLst>
              <c:ext xmlns:c16="http://schemas.microsoft.com/office/drawing/2014/chart" uri="{C3380CC4-5D6E-409C-BE32-E72D297353CC}">
                <c16:uniqueId val="{00000006-4FDF-496C-8848-EEDC2D2560BB}"/>
              </c:ext>
            </c:extLst>
          </c:dPt>
          <c:dPt>
            <c:idx val="15"/>
            <c:invertIfNegative val="0"/>
            <c:bubble3D val="0"/>
            <c:extLst>
              <c:ext xmlns:c16="http://schemas.microsoft.com/office/drawing/2014/chart" uri="{C3380CC4-5D6E-409C-BE32-E72D297353CC}">
                <c16:uniqueId val="{00000007-4FDF-496C-8848-EEDC2D2560BB}"/>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5 e 6'!$B$10:$B$35</c:f>
              <c:strCache>
                <c:ptCount val="26"/>
                <c:pt idx="0">
                  <c:v>Austria</c:v>
                </c:pt>
                <c:pt idx="1">
                  <c:v>Danimarca</c:v>
                </c:pt>
                <c:pt idx="2">
                  <c:v>Lussemburgo</c:v>
                </c:pt>
                <c:pt idx="3">
                  <c:v>Belgio</c:v>
                </c:pt>
                <c:pt idx="4">
                  <c:v>Cipro</c:v>
                </c:pt>
                <c:pt idx="5">
                  <c:v>Malta</c:v>
                </c:pt>
                <c:pt idx="6">
                  <c:v>Germania</c:v>
                </c:pt>
                <c:pt idx="7">
                  <c:v>Francia</c:v>
                </c:pt>
                <c:pt idx="8">
                  <c:v>Finlandia</c:v>
                </c:pt>
                <c:pt idx="9">
                  <c:v>Grecia</c:v>
                </c:pt>
                <c:pt idx="10">
                  <c:v>UE</c:v>
                </c:pt>
                <c:pt idx="11">
                  <c:v>Portogallo</c:v>
                </c:pt>
                <c:pt idx="12">
                  <c:v>Bulgaria</c:v>
                </c:pt>
                <c:pt idx="13">
                  <c:v>Slovenia</c:v>
                </c:pt>
                <c:pt idx="14">
                  <c:v>Italia</c:v>
                </c:pt>
                <c:pt idx="15">
                  <c:v>Spagna</c:v>
                </c:pt>
                <c:pt idx="16">
                  <c:v>Croazia</c:v>
                </c:pt>
                <c:pt idx="17">
                  <c:v>Slovacchia</c:v>
                </c:pt>
                <c:pt idx="18">
                  <c:v>Paesi Bassi</c:v>
                </c:pt>
                <c:pt idx="19">
                  <c:v>Lituania</c:v>
                </c:pt>
                <c:pt idx="20">
                  <c:v>Lettonia</c:v>
                </c:pt>
                <c:pt idx="21">
                  <c:v>Ungheria</c:v>
                </c:pt>
                <c:pt idx="22">
                  <c:v>Svezia</c:v>
                </c:pt>
                <c:pt idx="23">
                  <c:v>Estonia</c:v>
                </c:pt>
                <c:pt idx="24">
                  <c:v>Polonia</c:v>
                </c:pt>
                <c:pt idx="25">
                  <c:v>Romania</c:v>
                </c:pt>
              </c:strCache>
            </c:strRef>
          </c:cat>
          <c:val>
            <c:numRef>
              <c:f>'Graf 5 e 6'!$C$10:$C$35</c:f>
              <c:numCache>
                <c:formatCode>#,##0</c:formatCode>
                <c:ptCount val="26"/>
                <c:pt idx="0">
                  <c:v>803</c:v>
                </c:pt>
                <c:pt idx="1">
                  <c:v>802</c:v>
                </c:pt>
                <c:pt idx="2">
                  <c:v>721</c:v>
                </c:pt>
                <c:pt idx="3">
                  <c:v>690</c:v>
                </c:pt>
                <c:pt idx="4">
                  <c:v>673</c:v>
                </c:pt>
                <c:pt idx="5">
                  <c:v>618</c:v>
                </c:pt>
                <c:pt idx="6">
                  <c:v>606</c:v>
                </c:pt>
                <c:pt idx="7">
                  <c:v>535</c:v>
                </c:pt>
                <c:pt idx="8">
                  <c:v>522</c:v>
                </c:pt>
                <c:pt idx="9">
                  <c:v>519</c:v>
                </c:pt>
                <c:pt idx="10">
                  <c:v>515</c:v>
                </c:pt>
                <c:pt idx="11">
                  <c:v>508</c:v>
                </c:pt>
                <c:pt idx="12">
                  <c:v>488</c:v>
                </c:pt>
                <c:pt idx="13">
                  <c:v>487</c:v>
                </c:pt>
                <c:pt idx="14">
                  <c:v>486</c:v>
                </c:pt>
                <c:pt idx="15">
                  <c:v>482</c:v>
                </c:pt>
                <c:pt idx="16">
                  <c:v>478</c:v>
                </c:pt>
                <c:pt idx="17">
                  <c:v>478</c:v>
                </c:pt>
                <c:pt idx="18">
                  <c:v>473</c:v>
                </c:pt>
                <c:pt idx="19">
                  <c:v>465</c:v>
                </c:pt>
                <c:pt idx="20">
                  <c:v>464</c:v>
                </c:pt>
                <c:pt idx="21">
                  <c:v>407</c:v>
                </c:pt>
                <c:pt idx="22">
                  <c:v>395</c:v>
                </c:pt>
                <c:pt idx="23">
                  <c:v>373</c:v>
                </c:pt>
                <c:pt idx="24">
                  <c:v>364</c:v>
                </c:pt>
                <c:pt idx="25">
                  <c:v>303</c:v>
                </c:pt>
              </c:numCache>
            </c:numRef>
          </c:val>
          <c:extLst>
            <c:ext xmlns:c16="http://schemas.microsoft.com/office/drawing/2014/chart" uri="{C3380CC4-5D6E-409C-BE32-E72D297353CC}">
              <c16:uniqueId val="{00000008-4FDF-496C-8848-EEDC2D2560BB}"/>
            </c:ext>
          </c:extLst>
        </c:ser>
        <c:dLbls>
          <c:showLegendKey val="0"/>
          <c:showVal val="0"/>
          <c:showCatName val="0"/>
          <c:showSerName val="0"/>
          <c:showPercent val="0"/>
          <c:showBubbleSize val="0"/>
        </c:dLbls>
        <c:gapWidth val="150"/>
        <c:axId val="652398168"/>
        <c:axId val="1"/>
      </c:barChart>
      <c:catAx>
        <c:axId val="652398168"/>
        <c:scaling>
          <c:orientation val="minMax"/>
        </c:scaling>
        <c:delete val="0"/>
        <c:axPos val="b"/>
        <c:numFmt formatCode="General" sourceLinked="1"/>
        <c:majorTickMark val="out"/>
        <c:minorTickMark val="none"/>
        <c:tickLblPos val="nextTo"/>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398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269417145171863E-2"/>
          <c:y val="4.6296437879362773E-2"/>
          <c:w val="0.91373315835520563"/>
          <c:h val="0.77156605424321956"/>
        </c:manualLayout>
      </c:layout>
      <c:lineChart>
        <c:grouping val="standard"/>
        <c:varyColors val="0"/>
        <c:ser>
          <c:idx val="0"/>
          <c:order val="0"/>
          <c:tx>
            <c:strRef>
              <c:f>'Graf 5 e 6'!$B$48</c:f>
              <c:strCache>
                <c:ptCount val="1"/>
                <c:pt idx="0">
                  <c:v>Rifiuti prodotti in UE</c:v>
                </c:pt>
              </c:strCache>
            </c:strRef>
          </c:tx>
          <c:spPr>
            <a:ln>
              <a:solidFill>
                <a:srgbClr val="0070C0"/>
              </a:solidFill>
            </a:ln>
          </c:spPr>
          <c:marker>
            <c:symbol val="none"/>
          </c:marker>
          <c:dLbls>
            <c:dLbl>
              <c:idx val="0"/>
              <c:layout>
                <c:manualLayout>
                  <c:x val="-3.8708110125392853E-2"/>
                  <c:y val="-2.8160611028569833E-2"/>
                </c:manualLayout>
              </c:layout>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17-488D-BBE6-595699BEBAB0}"/>
                </c:ext>
              </c:extLst>
            </c:dLbl>
            <c:dLbl>
              <c:idx val="1"/>
              <c:layout>
                <c:manualLayout>
                  <c:x val="-3.1255892337555345E-2"/>
                  <c:y val="-2.3557308757256996E-2"/>
                </c:manualLayout>
              </c:layout>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17-488D-BBE6-595699BEBAB0}"/>
                </c:ext>
              </c:extLst>
            </c:dLbl>
            <c:dLbl>
              <c:idx val="2"/>
              <c:layout>
                <c:manualLayout>
                  <c:x val="-3.6224037529447015E-2"/>
                  <c:y val="-2.8160611028569874E-2"/>
                </c:manualLayout>
              </c:layout>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17-488D-BBE6-595699BEBAB0}"/>
                </c:ext>
              </c:extLst>
            </c:dLbl>
            <c:dLbl>
              <c:idx val="3"/>
              <c:layout>
                <c:manualLayout>
                  <c:x val="-3.6224037529447063E-2"/>
                  <c:y val="1.3269109413245736E-2"/>
                </c:manualLayout>
              </c:layout>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17-488D-BBE6-595699BEBAB0}"/>
                </c:ext>
              </c:extLst>
            </c:dLbl>
            <c:dLbl>
              <c:idx val="4"/>
              <c:layout>
                <c:manualLayout>
                  <c:x val="-3.6224037529447015E-2"/>
                  <c:y val="2.7079016227184203E-2"/>
                </c:manualLayout>
              </c:layout>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17-488D-BBE6-595699BEBAB0}"/>
                </c:ext>
              </c:extLst>
            </c:dLbl>
            <c:dLbl>
              <c:idx val="5"/>
              <c:layout>
                <c:manualLayout>
                  <c:x val="-3.6224025098156795E-2"/>
                  <c:y val="-7.4659860631200753E-2"/>
                </c:manualLayout>
              </c:layout>
              <c:spPr>
                <a:noFill/>
                <a:ln w="25400">
                  <a:noFill/>
                </a:ln>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17-488D-BBE6-595699BEBAB0}"/>
                </c:ext>
              </c:extLst>
            </c:dLbl>
            <c:dLbl>
              <c:idx val="6"/>
              <c:layout>
                <c:manualLayout>
                  <c:x val="-3.6224037529447015E-2"/>
                  <c:y val="-4.6573820113821177E-2"/>
                </c:manualLayout>
              </c:layout>
              <c:spPr>
                <a:noFill/>
                <a:ln w="25400">
                  <a:noFill/>
                </a:ln>
              </c:spPr>
              <c:txPr>
                <a:bodyPr/>
                <a:lstStyle/>
                <a:p>
                  <a:pPr>
                    <a:defRPr sz="800" b="0" i="0" u="none" strike="noStrike" baseline="0">
                      <a:solidFill>
                        <a:srgbClr val="0066CC"/>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17-488D-BBE6-595699BEBAB0}"/>
                </c:ext>
              </c:extLst>
            </c:dLbl>
            <c:dLbl>
              <c:idx val="7"/>
              <c:layout>
                <c:manualLayout>
                  <c:x val="-3.6224037529447112E-2"/>
                  <c:y val="-2.81606110285698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917-488D-BBE6-595699BEBAB0}"/>
                </c:ext>
              </c:extLst>
            </c:dLbl>
            <c:dLbl>
              <c:idx val="8"/>
              <c:layout>
                <c:manualLayout>
                  <c:x val="-3.8708110125392943E-2"/>
                  <c:y val="-2.81606110285698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917-488D-BBE6-595699BEBAB0}"/>
                </c:ext>
              </c:extLst>
            </c:dLbl>
            <c:dLbl>
              <c:idx val="9"/>
              <c:layout>
                <c:manualLayout>
                  <c:x val="-3.8708110125392853E-2"/>
                  <c:y val="-3.73672155711955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917-488D-BBE6-595699BEBAB0}"/>
                </c:ext>
              </c:extLst>
            </c:dLbl>
            <c:dLbl>
              <c:idx val="10"/>
              <c:layout>
                <c:manualLayout>
                  <c:x val="-2.8713668711982176E-2"/>
                  <c:y val="-6.59271562506549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917-488D-BBE6-595699BEBAB0}"/>
                </c:ext>
              </c:extLst>
            </c:dLbl>
            <c:dLbl>
              <c:idx val="11"/>
              <c:layout>
                <c:manualLayout>
                  <c:x val="-3.61508247435159E-2"/>
                  <c:y val="-4.724757468799031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917-488D-BBE6-595699BEBAB0}"/>
                </c:ext>
              </c:extLst>
            </c:dLbl>
            <c:spPr>
              <a:noFill/>
              <a:ln w="25400">
                <a:noFill/>
              </a:ln>
            </c:spPr>
            <c:txPr>
              <a:bodyPr wrap="square" lIns="38100" tIns="19050" rIns="38100" bIns="19050" anchor="ctr">
                <a:spAutoFit/>
              </a:bodyPr>
              <a:lstStyle/>
              <a:p>
                <a:pPr>
                  <a:defRPr sz="800" b="0" i="0" u="none" strike="noStrike" baseline="0">
                    <a:solidFill>
                      <a:srgbClr val="0066CC"/>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5 e 6'!$C$47:$N$47</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'Graf 5 e 6'!$C$48:$N$48</c:f>
              <c:numCache>
                <c:formatCode>#,##0</c:formatCode>
                <c:ptCount val="12"/>
                <c:pt idx="0">
                  <c:v>487</c:v>
                </c:pt>
                <c:pt idx="1">
                  <c:v>479</c:v>
                </c:pt>
                <c:pt idx="2">
                  <c:v>479</c:v>
                </c:pt>
                <c:pt idx="3">
                  <c:v>481</c:v>
                </c:pt>
                <c:pt idx="4">
                  <c:v>494</c:v>
                </c:pt>
                <c:pt idx="5">
                  <c:v>500</c:v>
                </c:pt>
                <c:pt idx="6">
                  <c:v>500</c:v>
                </c:pt>
                <c:pt idx="7">
                  <c:v>505</c:v>
                </c:pt>
                <c:pt idx="8" formatCode="General">
                  <c:v>521</c:v>
                </c:pt>
                <c:pt idx="9" formatCode="General">
                  <c:v>534</c:v>
                </c:pt>
                <c:pt idx="10" formatCode="General">
                  <c:v>515</c:v>
                </c:pt>
                <c:pt idx="11" formatCode="General">
                  <c:v>511</c:v>
                </c:pt>
              </c:numCache>
            </c:numRef>
          </c:val>
          <c:smooth val="0"/>
          <c:extLst>
            <c:ext xmlns:c16="http://schemas.microsoft.com/office/drawing/2014/chart" uri="{C3380CC4-5D6E-409C-BE32-E72D297353CC}">
              <c16:uniqueId val="{0000000C-C917-488D-BBE6-595699BEBAB0}"/>
            </c:ext>
          </c:extLst>
        </c:ser>
        <c:ser>
          <c:idx val="1"/>
          <c:order val="1"/>
          <c:tx>
            <c:strRef>
              <c:f>'Graf 5 e 6'!$B$49</c:f>
              <c:strCache>
                <c:ptCount val="1"/>
                <c:pt idx="0">
                  <c:v>Rifiuti prodotti in Italia</c:v>
                </c:pt>
              </c:strCache>
            </c:strRef>
          </c:tx>
          <c:spPr>
            <a:ln>
              <a:solidFill>
                <a:srgbClr val="00B050"/>
              </a:solidFill>
            </a:ln>
          </c:spPr>
          <c:marker>
            <c:symbol val="none"/>
          </c:marker>
          <c:dLbls>
            <c:dLbl>
              <c:idx val="2"/>
              <c:spPr>
                <a:noFill/>
                <a:ln w="25400">
                  <a:noFill/>
                </a:ln>
              </c:spPr>
              <c:txPr>
                <a:bodyPr/>
                <a:lstStyle/>
                <a:p>
                  <a:pPr>
                    <a:defRPr sz="800" b="0" i="0" u="none" strike="noStrike" baseline="0">
                      <a:solidFill>
                        <a:srgbClr val="339966"/>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D-C917-488D-BBE6-595699BEBAB0}"/>
                </c:ext>
              </c:extLst>
            </c:dLbl>
            <c:dLbl>
              <c:idx val="3"/>
              <c:spPr>
                <a:noFill/>
                <a:ln w="25400">
                  <a:noFill/>
                </a:ln>
              </c:spPr>
              <c:txPr>
                <a:bodyPr/>
                <a:lstStyle/>
                <a:p>
                  <a:pPr>
                    <a:defRPr sz="800" b="0" i="0" u="none" strike="noStrike" baseline="0">
                      <a:solidFill>
                        <a:srgbClr val="339966"/>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E-C917-488D-BBE6-595699BEBAB0}"/>
                </c:ext>
              </c:extLst>
            </c:dLbl>
            <c:dLbl>
              <c:idx val="4"/>
              <c:spPr>
                <a:noFill/>
                <a:ln w="25400">
                  <a:noFill/>
                </a:ln>
              </c:spPr>
              <c:txPr>
                <a:bodyPr/>
                <a:lstStyle/>
                <a:p>
                  <a:pPr>
                    <a:defRPr sz="800" b="0" i="0" u="none" strike="noStrike" baseline="0">
                      <a:solidFill>
                        <a:srgbClr val="339966"/>
                      </a:solidFill>
                      <a:latin typeface="Calibri"/>
                      <a:ea typeface="Calibri"/>
                      <a:cs typeface="Calibri"/>
                    </a:defRPr>
                  </a:pPr>
                  <a:endParaRPr lang="it-IT"/>
                </a:p>
              </c:txPr>
              <c:dLblPos val="t"/>
              <c:showLegendKey val="0"/>
              <c:showVal val="1"/>
              <c:showCatName val="0"/>
              <c:showSerName val="0"/>
              <c:showPercent val="0"/>
              <c:showBubbleSize val="0"/>
              <c:extLst>
                <c:ext xmlns:c16="http://schemas.microsoft.com/office/drawing/2014/chart" uri="{C3380CC4-5D6E-409C-BE32-E72D297353CC}">
                  <c16:uniqueId val="{0000000F-C917-488D-BBE6-595699BEBAB0}"/>
                </c:ext>
              </c:extLst>
            </c:dLbl>
            <c:dLbl>
              <c:idx val="5"/>
              <c:layout>
                <c:manualLayout>
                  <c:x val="-3.6224025098156795E-2"/>
                  <c:y val="-5.503195936676223E-2"/>
                </c:manualLayout>
              </c:layout>
              <c:spPr>
                <a:noFill/>
                <a:ln w="25400">
                  <a:noFill/>
                </a:ln>
              </c:spPr>
              <c:txPr>
                <a:bodyPr/>
                <a:lstStyle/>
                <a:p>
                  <a:pPr>
                    <a:defRPr sz="800" b="0" i="0" u="none" strike="noStrike" baseline="0">
                      <a:solidFill>
                        <a:srgbClr val="339966"/>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917-488D-BBE6-595699BEBAB0}"/>
                </c:ext>
              </c:extLst>
            </c:dLbl>
            <c:dLbl>
              <c:idx val="6"/>
              <c:layout>
                <c:manualLayout>
                  <c:x val="-3.6224037529447015E-2"/>
                  <c:y val="2.8160611028569833E-2"/>
                </c:manualLayout>
              </c:layout>
              <c:spPr>
                <a:noFill/>
                <a:ln w="25400">
                  <a:noFill/>
                </a:ln>
              </c:spPr>
              <c:txPr>
                <a:bodyPr/>
                <a:lstStyle/>
                <a:p>
                  <a:pPr>
                    <a:defRPr sz="800" b="0" i="0" u="none" strike="noStrike" baseline="0">
                      <a:solidFill>
                        <a:srgbClr val="339966"/>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917-488D-BBE6-595699BEBAB0}"/>
                </c:ext>
              </c:extLst>
            </c:dLbl>
            <c:dLbl>
              <c:idx val="7"/>
              <c:layout>
                <c:manualLayout>
                  <c:x val="-4.3676255317284529E-2"/>
                  <c:y val="1.89540064859441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917-488D-BBE6-595699BEBAB0}"/>
                </c:ext>
              </c:extLst>
            </c:dLbl>
            <c:dLbl>
              <c:idx val="8"/>
              <c:layout>
                <c:manualLayout>
                  <c:x val="-3.6224037529447015E-2"/>
                  <c:y val="3.27639132998826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C917-488D-BBE6-595699BEBAB0}"/>
                </c:ext>
              </c:extLst>
            </c:dLbl>
            <c:dLbl>
              <c:idx val="9"/>
              <c:layout>
                <c:manualLayout>
                  <c:x val="-3.6224037529447015E-2"/>
                  <c:y val="4.1970517842508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C917-488D-BBE6-595699BEBAB0}"/>
                </c:ext>
              </c:extLst>
            </c:dLbl>
            <c:dLbl>
              <c:idx val="10"/>
              <c:layout>
                <c:manualLayout>
                  <c:x val="-3.6150824743515719E-2"/>
                  <c:y val="3.79077839066578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917-488D-BBE6-595699BEBAB0}"/>
                </c:ext>
              </c:extLst>
            </c:dLbl>
            <c:spPr>
              <a:noFill/>
              <a:ln w="25400">
                <a:noFill/>
              </a:ln>
            </c:spPr>
            <c:txPr>
              <a:bodyPr wrap="square" lIns="38100" tIns="19050" rIns="38100" bIns="19050" anchor="ctr">
                <a:spAutoFit/>
              </a:bodyPr>
              <a:lstStyle/>
              <a:p>
                <a:pPr>
                  <a:defRPr sz="800" b="0" i="0" u="none" strike="noStrike" baseline="0">
                    <a:solidFill>
                      <a:srgbClr val="339966"/>
                    </a:solidFill>
                    <a:latin typeface="Calibri"/>
                    <a:ea typeface="Calibri"/>
                    <a:cs typeface="Calibri"/>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5 e 6'!$C$47:$N$47</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'Graf 5 e 6'!$C$49:$N$49</c:f>
              <c:numCache>
                <c:formatCode>#,##0</c:formatCode>
                <c:ptCount val="12"/>
                <c:pt idx="0">
                  <c:v>498</c:v>
                </c:pt>
                <c:pt idx="1">
                  <c:v>490</c:v>
                </c:pt>
                <c:pt idx="2">
                  <c:v>492</c:v>
                </c:pt>
                <c:pt idx="3">
                  <c:v>490</c:v>
                </c:pt>
                <c:pt idx="4">
                  <c:v>501</c:v>
                </c:pt>
                <c:pt idx="5">
                  <c:v>493</c:v>
                </c:pt>
                <c:pt idx="6">
                  <c:v>502</c:v>
                </c:pt>
                <c:pt idx="7">
                  <c:v>503</c:v>
                </c:pt>
                <c:pt idx="8" formatCode="General">
                  <c:v>487</c:v>
                </c:pt>
                <c:pt idx="9" formatCode="General">
                  <c:v>495</c:v>
                </c:pt>
                <c:pt idx="10" formatCode="General">
                  <c:v>486</c:v>
                </c:pt>
              </c:numCache>
            </c:numRef>
          </c:val>
          <c:smooth val="0"/>
          <c:extLst>
            <c:ext xmlns:c16="http://schemas.microsoft.com/office/drawing/2014/chart" uri="{C3380CC4-5D6E-409C-BE32-E72D297353CC}">
              <c16:uniqueId val="{00000016-C917-488D-BBE6-595699BEBAB0}"/>
            </c:ext>
          </c:extLst>
        </c:ser>
        <c:ser>
          <c:idx val="2"/>
          <c:order val="2"/>
          <c:tx>
            <c:strRef>
              <c:f>'Graf 5 e 6'!$B$50</c:f>
              <c:strCache>
                <c:ptCount val="1"/>
                <c:pt idx="0">
                  <c:v>Rifiuti trattati in UE</c:v>
                </c:pt>
              </c:strCache>
            </c:strRef>
          </c:tx>
          <c:spPr>
            <a:ln>
              <a:solidFill>
                <a:srgbClr val="00B0F0"/>
              </a:solidFill>
            </a:ln>
          </c:spPr>
          <c:marker>
            <c:symbol val="none"/>
          </c:marker>
          <c:dLbls>
            <c:dLbl>
              <c:idx val="0"/>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7-C917-488D-BBE6-595699BEBAB0}"/>
                </c:ext>
              </c:extLst>
            </c:dLbl>
            <c:dLbl>
              <c:idx val="1"/>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8-C917-488D-BBE6-595699BEBAB0}"/>
                </c:ext>
              </c:extLst>
            </c:dLbl>
            <c:dLbl>
              <c:idx val="2"/>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9-C917-488D-BBE6-595699BEBAB0}"/>
                </c:ext>
              </c:extLst>
            </c:dLbl>
            <c:dLbl>
              <c:idx val="3"/>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A-C917-488D-BBE6-595699BEBAB0}"/>
                </c:ext>
              </c:extLst>
            </c:dLbl>
            <c:dLbl>
              <c:idx val="4"/>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B-C917-488D-BBE6-595699BEBAB0}"/>
                </c:ext>
              </c:extLst>
            </c:dLbl>
            <c:dLbl>
              <c:idx val="5"/>
              <c:spPr>
                <a:noFill/>
                <a:ln w="25400">
                  <a:noFill/>
                </a:ln>
              </c:spPr>
              <c:txPr>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1C-C917-488D-BBE6-595699BEBAB0}"/>
                </c:ext>
              </c:extLst>
            </c:dLbl>
            <c:dLbl>
              <c:idx val="10"/>
              <c:layout>
                <c:manualLayout>
                  <c:x val="-3.3671772733004535E-2"/>
                  <c:y val="3.2140646953334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C917-488D-BBE6-595699BEBAB0}"/>
                </c:ext>
              </c:extLst>
            </c:dLbl>
            <c:dLbl>
              <c:idx val="11"/>
              <c:layout>
                <c:manualLayout>
                  <c:x val="-3.61508247435159E-2"/>
                  <c:y val="3.21406469533344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C917-488D-BBE6-595699BEBAB0}"/>
                </c:ext>
              </c:extLst>
            </c:dLbl>
            <c:spPr>
              <a:noFill/>
              <a:ln w="25400">
                <a:noFill/>
              </a:ln>
            </c:spPr>
            <c:txPr>
              <a:bodyPr wrap="square" lIns="38100" tIns="19050" rIns="38100" bIns="19050" anchor="ctr">
                <a:spAutoFit/>
              </a:bodyPr>
              <a:lstStyle/>
              <a:p>
                <a:pPr>
                  <a:defRPr sz="800" b="0" i="0" u="none" strike="noStrike" baseline="0">
                    <a:solidFill>
                      <a:srgbClr val="00CCFF"/>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5 e 6'!$C$47:$N$47</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'Graf 5 e 6'!$C$50:$N$50</c:f>
              <c:numCache>
                <c:formatCode>#,##0</c:formatCode>
                <c:ptCount val="12"/>
                <c:pt idx="0">
                  <c:v>474</c:v>
                </c:pt>
                <c:pt idx="1">
                  <c:v>466</c:v>
                </c:pt>
                <c:pt idx="2">
                  <c:v>469</c:v>
                </c:pt>
                <c:pt idx="3">
                  <c:v>472</c:v>
                </c:pt>
                <c:pt idx="4">
                  <c:v>485</c:v>
                </c:pt>
                <c:pt idx="5">
                  <c:v>491</c:v>
                </c:pt>
                <c:pt idx="6">
                  <c:v>489</c:v>
                </c:pt>
                <c:pt idx="7">
                  <c:v>494</c:v>
                </c:pt>
                <c:pt idx="8" formatCode="General">
                  <c:v>512</c:v>
                </c:pt>
                <c:pt idx="9" formatCode="General">
                  <c:v>527</c:v>
                </c:pt>
                <c:pt idx="10" formatCode="General">
                  <c:v>502</c:v>
                </c:pt>
                <c:pt idx="11" formatCode="General">
                  <c:v>492</c:v>
                </c:pt>
              </c:numCache>
            </c:numRef>
          </c:val>
          <c:smooth val="0"/>
          <c:extLst>
            <c:ext xmlns:c16="http://schemas.microsoft.com/office/drawing/2014/chart" uri="{C3380CC4-5D6E-409C-BE32-E72D297353CC}">
              <c16:uniqueId val="{0000001F-C917-488D-BBE6-595699BEBAB0}"/>
            </c:ext>
          </c:extLst>
        </c:ser>
        <c:ser>
          <c:idx val="3"/>
          <c:order val="3"/>
          <c:tx>
            <c:strRef>
              <c:f>'Graf 5 e 6'!$B$51</c:f>
              <c:strCache>
                <c:ptCount val="1"/>
                <c:pt idx="0">
                  <c:v>Rifiuti trattati in Italia</c:v>
                </c:pt>
              </c:strCache>
            </c:strRef>
          </c:tx>
          <c:spPr>
            <a:ln>
              <a:solidFill>
                <a:srgbClr val="92D050"/>
              </a:solidFill>
            </a:ln>
          </c:spPr>
          <c:marker>
            <c:symbol val="none"/>
          </c:marker>
          <c:dLbls>
            <c:dLbl>
              <c:idx val="0"/>
              <c:layout>
                <c:manualLayout>
                  <c:x val="-4.3676255317284529E-2"/>
                  <c:y val="2.7079016227184203E-2"/>
                </c:manualLayout>
              </c:layout>
              <c:spPr>
                <a:ln>
                  <a:noFill/>
                </a:ln>
              </c:spPr>
              <c:txPr>
                <a:bodyPr/>
                <a:lstStyle/>
                <a:p>
                  <a:pPr>
                    <a:defRPr sz="800" b="0" i="0" u="none" strike="noStrike" baseline="0">
                      <a:solidFill>
                        <a:srgbClr val="99CC0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C917-488D-BBE6-595699BEBAB0}"/>
                </c:ext>
              </c:extLst>
            </c:dLbl>
            <c:dLbl>
              <c:idx val="1"/>
              <c:layout>
                <c:manualLayout>
                  <c:x val="-3.6224037529447015E-2"/>
                  <c:y val="2.2475713955871283E-2"/>
                </c:manualLayout>
              </c:layout>
              <c:spPr>
                <a:ln>
                  <a:noFill/>
                </a:ln>
              </c:spPr>
              <c:txPr>
                <a:bodyPr/>
                <a:lstStyle/>
                <a:p>
                  <a:pPr>
                    <a:defRPr sz="800" b="0" i="0" u="none" strike="noStrike" baseline="0">
                      <a:solidFill>
                        <a:srgbClr val="99CC0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C917-488D-BBE6-595699BEBAB0}"/>
                </c:ext>
              </c:extLst>
            </c:dLbl>
            <c:dLbl>
              <c:idx val="3"/>
              <c:spPr>
                <a:ln>
                  <a:noFill/>
                </a:ln>
              </c:spPr>
              <c:txPr>
                <a:bodyPr/>
                <a:lstStyle/>
                <a:p>
                  <a:pPr>
                    <a:defRPr sz="800" b="0" i="0" u="none" strike="noStrike" baseline="0">
                      <a:solidFill>
                        <a:srgbClr val="99CC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22-C917-488D-BBE6-595699BEBAB0}"/>
                </c:ext>
              </c:extLst>
            </c:dLbl>
            <c:dLbl>
              <c:idx val="4"/>
              <c:spPr>
                <a:ln>
                  <a:noFill/>
                </a:ln>
              </c:spPr>
              <c:txPr>
                <a:bodyPr/>
                <a:lstStyle/>
                <a:p>
                  <a:pPr>
                    <a:defRPr sz="800" b="0" i="0" u="none" strike="noStrike" baseline="0">
                      <a:solidFill>
                        <a:srgbClr val="99CC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23-C917-488D-BBE6-595699BEBAB0}"/>
                </c:ext>
              </c:extLst>
            </c:dLbl>
            <c:dLbl>
              <c:idx val="5"/>
              <c:spPr>
                <a:ln>
                  <a:noFill/>
                </a:ln>
              </c:spPr>
              <c:txPr>
                <a:bodyPr/>
                <a:lstStyle/>
                <a:p>
                  <a:pPr>
                    <a:defRPr sz="800" b="0" i="0" u="none" strike="noStrike" baseline="0">
                      <a:solidFill>
                        <a:srgbClr val="99CC0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24-C917-488D-BBE6-595699BEBAB0}"/>
                </c:ext>
              </c:extLst>
            </c:dLbl>
            <c:spPr>
              <a:ln>
                <a:noFill/>
              </a:ln>
            </c:spPr>
            <c:txPr>
              <a:bodyPr wrap="square" lIns="38100" tIns="19050" rIns="38100" bIns="19050" anchor="ctr">
                <a:spAutoFit/>
              </a:bodyPr>
              <a:lstStyle/>
              <a:p>
                <a:pPr>
                  <a:defRPr sz="800" b="0" i="0" u="none" strike="noStrike" baseline="0">
                    <a:solidFill>
                      <a:srgbClr val="99CC0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5 e 6'!$C$47:$N$47</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'Graf 5 e 6'!$C$51:$N$51</c:f>
              <c:numCache>
                <c:formatCode>#,##0</c:formatCode>
                <c:ptCount val="12"/>
                <c:pt idx="0">
                  <c:v>478</c:v>
                </c:pt>
                <c:pt idx="1">
                  <c:v>473</c:v>
                </c:pt>
                <c:pt idx="2">
                  <c:v>457</c:v>
                </c:pt>
                <c:pt idx="3">
                  <c:v>447</c:v>
                </c:pt>
                <c:pt idx="4">
                  <c:v>455</c:v>
                </c:pt>
                <c:pt idx="5">
                  <c:v>449</c:v>
                </c:pt>
                <c:pt idx="6">
                  <c:v>457</c:v>
                </c:pt>
                <c:pt idx="7">
                  <c:v>462</c:v>
                </c:pt>
                <c:pt idx="8" formatCode="General">
                  <c:v>443</c:v>
                </c:pt>
                <c:pt idx="9" formatCode="General">
                  <c:v>452</c:v>
                </c:pt>
                <c:pt idx="10" formatCode="General">
                  <c:v>439</c:v>
                </c:pt>
              </c:numCache>
            </c:numRef>
          </c:val>
          <c:smooth val="0"/>
          <c:extLst>
            <c:ext xmlns:c16="http://schemas.microsoft.com/office/drawing/2014/chart" uri="{C3380CC4-5D6E-409C-BE32-E72D297353CC}">
              <c16:uniqueId val="{00000025-C917-488D-BBE6-595699BEBAB0}"/>
            </c:ext>
          </c:extLst>
        </c:ser>
        <c:dLbls>
          <c:showLegendKey val="0"/>
          <c:showVal val="0"/>
          <c:showCatName val="0"/>
          <c:showSerName val="0"/>
          <c:showPercent val="0"/>
          <c:showBubbleSize val="0"/>
        </c:dLbls>
        <c:smooth val="0"/>
        <c:axId val="652400792"/>
        <c:axId val="1"/>
      </c:lineChart>
      <c:catAx>
        <c:axId val="652400792"/>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in val="400"/>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400792"/>
        <c:crosses val="autoZero"/>
        <c:crossBetween val="between"/>
      </c:valAx>
    </c:plotArea>
    <c:legend>
      <c:legendPos val="r"/>
      <c:layout>
        <c:manualLayout>
          <c:xMode val="edge"/>
          <c:yMode val="edge"/>
          <c:x val="0.15323082724300294"/>
          <c:y val="0.90894747912608487"/>
          <c:w val="0.74421088668264301"/>
          <c:h val="9.1052520873915133E-2"/>
        </c:manualLayout>
      </c:layout>
      <c:overlay val="0"/>
      <c:txPr>
        <a:bodyPr/>
        <a:lstStyle/>
        <a:p>
          <a:pPr>
            <a:defRPr sz="675"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474801587301589E-2"/>
          <c:y val="4.1776315789473682E-2"/>
          <c:w val="0.91676726190476188"/>
          <c:h val="0.69381725146198825"/>
        </c:manualLayout>
      </c:layout>
      <c:barChart>
        <c:barDir val="col"/>
        <c:grouping val="clustered"/>
        <c:varyColors val="0"/>
        <c:ser>
          <c:idx val="0"/>
          <c:order val="0"/>
          <c:spPr>
            <a:solidFill>
              <a:srgbClr val="00B0F0"/>
            </a:solidFill>
          </c:spPr>
          <c:invertIfNegative val="0"/>
          <c:dPt>
            <c:idx val="12"/>
            <c:invertIfNegative val="0"/>
            <c:bubble3D val="0"/>
            <c:extLst>
              <c:ext xmlns:c16="http://schemas.microsoft.com/office/drawing/2014/chart" uri="{C3380CC4-5D6E-409C-BE32-E72D297353CC}">
                <c16:uniqueId val="{00000000-3259-486B-9CA2-BDC9CD0C2C58}"/>
              </c:ext>
            </c:extLst>
          </c:dPt>
          <c:dPt>
            <c:idx val="13"/>
            <c:invertIfNegative val="0"/>
            <c:bubble3D val="0"/>
            <c:spPr>
              <a:solidFill>
                <a:srgbClr val="0070C0"/>
              </a:solidFill>
            </c:spPr>
            <c:extLst>
              <c:ext xmlns:c16="http://schemas.microsoft.com/office/drawing/2014/chart" uri="{C3380CC4-5D6E-409C-BE32-E72D297353CC}">
                <c16:uniqueId val="{00000002-3259-486B-9CA2-BDC9CD0C2C58}"/>
              </c:ext>
            </c:extLst>
          </c:dPt>
          <c:dPt>
            <c:idx val="14"/>
            <c:invertIfNegative val="0"/>
            <c:bubble3D val="0"/>
            <c:spPr>
              <a:solidFill>
                <a:srgbClr val="0070C0"/>
              </a:solidFill>
            </c:spPr>
            <c:extLst>
              <c:ext xmlns:c16="http://schemas.microsoft.com/office/drawing/2014/chart" uri="{C3380CC4-5D6E-409C-BE32-E72D297353CC}">
                <c16:uniqueId val="{00000004-3259-486B-9CA2-BDC9CD0C2C58}"/>
              </c:ext>
            </c:extLst>
          </c:dPt>
          <c:dPt>
            <c:idx val="15"/>
            <c:invertIfNegative val="0"/>
            <c:bubble3D val="0"/>
            <c:extLst>
              <c:ext xmlns:c16="http://schemas.microsoft.com/office/drawing/2014/chart" uri="{C3380CC4-5D6E-409C-BE32-E72D297353CC}">
                <c16:uniqueId val="{00000005-3259-486B-9CA2-BDC9CD0C2C58}"/>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4 Graf 7 e 8'!$Q$47:$Q$72</c:f>
              <c:strCache>
                <c:ptCount val="26"/>
                <c:pt idx="0">
                  <c:v>Malta</c:v>
                </c:pt>
                <c:pt idx="1">
                  <c:v>Grecia</c:v>
                </c:pt>
                <c:pt idx="2">
                  <c:v>Romania</c:v>
                </c:pt>
                <c:pt idx="3">
                  <c:v>Cipro</c:v>
                </c:pt>
                <c:pt idx="4">
                  <c:v>Croazia</c:v>
                </c:pt>
                <c:pt idx="5">
                  <c:v>Bulgaria</c:v>
                </c:pt>
                <c:pt idx="6">
                  <c:v>Ungheria</c:v>
                </c:pt>
                <c:pt idx="7">
                  <c:v>Portogalllo</c:v>
                </c:pt>
                <c:pt idx="8">
                  <c:v>Spagna</c:v>
                </c:pt>
                <c:pt idx="9">
                  <c:v>Lettonia</c:v>
                </c:pt>
                <c:pt idx="10">
                  <c:v>Slovacchia</c:v>
                </c:pt>
                <c:pt idx="11">
                  <c:v>Polonia</c:v>
                </c:pt>
                <c:pt idx="12">
                  <c:v>Francia</c:v>
                </c:pt>
                <c:pt idx="13">
                  <c:v>UE</c:v>
                </c:pt>
                <c:pt idx="14">
                  <c:v>Italia</c:v>
                </c:pt>
                <c:pt idx="15">
                  <c:v>Estonia</c:v>
                </c:pt>
                <c:pt idx="16">
                  <c:v>Lituania</c:v>
                </c:pt>
                <c:pt idx="17">
                  <c:v>Slovenia</c:v>
                </c:pt>
                <c:pt idx="18">
                  <c:v>Lussemburgo</c:v>
                </c:pt>
                <c:pt idx="19">
                  <c:v>Austria</c:v>
                </c:pt>
                <c:pt idx="20">
                  <c:v>Danimarca</c:v>
                </c:pt>
                <c:pt idx="21">
                  <c:v>Paesi Bassi</c:v>
                </c:pt>
                <c:pt idx="22">
                  <c:v>Germania</c:v>
                </c:pt>
                <c:pt idx="23">
                  <c:v>Svezia</c:v>
                </c:pt>
                <c:pt idx="24">
                  <c:v>Finlandia</c:v>
                </c:pt>
                <c:pt idx="25">
                  <c:v>Belgio</c:v>
                </c:pt>
              </c:strCache>
            </c:strRef>
          </c:cat>
          <c:val>
            <c:numRef>
              <c:f>'Tab 4 Graf 7 e 8'!$R$47:$R$72</c:f>
              <c:numCache>
                <c:formatCode>0.0</c:formatCode>
                <c:ptCount val="26"/>
                <c:pt idx="0">
                  <c:v>85.579937304075244</c:v>
                </c:pt>
                <c:pt idx="1">
                  <c:v>80.922509225092256</c:v>
                </c:pt>
                <c:pt idx="2">
                  <c:v>78.541089566020318</c:v>
                </c:pt>
                <c:pt idx="3">
                  <c:v>77.398720682302766</c:v>
                </c:pt>
                <c:pt idx="4">
                  <c:v>61.784207353827604</c:v>
                </c:pt>
                <c:pt idx="5">
                  <c:v>58.067831449126416</c:v>
                </c:pt>
                <c:pt idx="6">
                  <c:v>55.331117361288676</c:v>
                </c:pt>
                <c:pt idx="7">
                  <c:v>52.173138582116138</c:v>
                </c:pt>
                <c:pt idx="8">
                  <c:v>46.817194963091616</c:v>
                </c:pt>
                <c:pt idx="9">
                  <c:v>44.811320754716981</c:v>
                </c:pt>
                <c:pt idx="10">
                  <c:v>40.379296720663774</c:v>
                </c:pt>
                <c:pt idx="11">
                  <c:v>38.06259314456036</c:v>
                </c:pt>
                <c:pt idx="12">
                  <c:v>24.321917021032068</c:v>
                </c:pt>
                <c:pt idx="13">
                  <c:v>23.35601613923205</c:v>
                </c:pt>
                <c:pt idx="14">
                  <c:v>19.945249845774214</c:v>
                </c:pt>
                <c:pt idx="15">
                  <c:v>14.831460674157304</c:v>
                </c:pt>
                <c:pt idx="16">
                  <c:v>13.595166163141995</c:v>
                </c:pt>
                <c:pt idx="17">
                  <c:v>9.375</c:v>
                </c:pt>
                <c:pt idx="18">
                  <c:v>2.7600849256900215</c:v>
                </c:pt>
                <c:pt idx="19">
                  <c:v>2.0658311527337831</c:v>
                </c:pt>
                <c:pt idx="20">
                  <c:v>1.6299357208448118</c:v>
                </c:pt>
                <c:pt idx="21">
                  <c:v>1.4106395696353855</c:v>
                </c:pt>
                <c:pt idx="22">
                  <c:v>0.81484834766862835</c:v>
                </c:pt>
                <c:pt idx="23">
                  <c:v>0.60664887163309877</c:v>
                </c:pt>
                <c:pt idx="24">
                  <c:v>0.37957211870255347</c:v>
                </c:pt>
                <c:pt idx="25">
                  <c:v>0.14895729890764647</c:v>
                </c:pt>
              </c:numCache>
            </c:numRef>
          </c:val>
          <c:extLst>
            <c:ext xmlns:c16="http://schemas.microsoft.com/office/drawing/2014/chart" uri="{C3380CC4-5D6E-409C-BE32-E72D297353CC}">
              <c16:uniqueId val="{00000006-3259-486B-9CA2-BDC9CD0C2C58}"/>
            </c:ext>
          </c:extLst>
        </c:ser>
        <c:dLbls>
          <c:showLegendKey val="0"/>
          <c:showVal val="0"/>
          <c:showCatName val="0"/>
          <c:showSerName val="0"/>
          <c:showPercent val="0"/>
          <c:showBubbleSize val="0"/>
        </c:dLbls>
        <c:gapWidth val="150"/>
        <c:axId val="652392920"/>
        <c:axId val="1"/>
      </c:barChart>
      <c:catAx>
        <c:axId val="652392920"/>
        <c:scaling>
          <c:orientation val="minMax"/>
        </c:scaling>
        <c:delete val="0"/>
        <c:axPos val="b"/>
        <c:numFmt formatCode="General" sourceLinked="1"/>
        <c:majorTickMark val="out"/>
        <c:minorTickMark val="none"/>
        <c:tickLblPos val="nextTo"/>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39292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236706349206351E-2"/>
          <c:y val="2.3175438596491228E-2"/>
          <c:w val="0.91373315835520563"/>
          <c:h val="0.8132326907412436"/>
        </c:manualLayout>
      </c:layout>
      <c:lineChart>
        <c:grouping val="standard"/>
        <c:varyColors val="0"/>
        <c:ser>
          <c:idx val="1"/>
          <c:order val="0"/>
          <c:tx>
            <c:strRef>
              <c:f>'Tab 4 Graf 7 e 8'!$A$45</c:f>
              <c:strCache>
                <c:ptCount val="1"/>
                <c:pt idx="0">
                  <c:v>UE</c:v>
                </c:pt>
              </c:strCache>
            </c:strRef>
          </c:tx>
          <c:spPr>
            <a:ln>
              <a:solidFill>
                <a:srgbClr val="0070C0"/>
              </a:solidFill>
            </a:ln>
          </c:spPr>
          <c:marker>
            <c:symbol val="none"/>
          </c:marker>
          <c:dLbls>
            <c:dLbl>
              <c:idx val="0"/>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0-162E-4023-B4AD-D57CE6F657E3}"/>
                </c:ext>
              </c:extLst>
            </c:dLbl>
            <c:dLbl>
              <c:idx val="1"/>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1-162E-4023-B4AD-D57CE6F657E3}"/>
                </c:ext>
              </c:extLst>
            </c:dLbl>
            <c:dLbl>
              <c:idx val="2"/>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2-162E-4023-B4AD-D57CE6F657E3}"/>
                </c:ext>
              </c:extLst>
            </c:dLbl>
            <c:dLbl>
              <c:idx val="3"/>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3-162E-4023-B4AD-D57CE6F657E3}"/>
                </c:ext>
              </c:extLst>
            </c:dLbl>
            <c:dLbl>
              <c:idx val="4"/>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extLst>
                <c:ext xmlns:c16="http://schemas.microsoft.com/office/drawing/2014/chart" uri="{C3380CC4-5D6E-409C-BE32-E72D297353CC}">
                  <c16:uniqueId val="{00000004-162E-4023-B4AD-D57CE6F657E3}"/>
                </c:ext>
              </c:extLst>
            </c:dLbl>
            <c:dLbl>
              <c:idx val="5"/>
              <c:layout>
                <c:manualLayout>
                  <c:x val="-3.8039215686274511E-2"/>
                  <c:y val="-3.6763950701814527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62E-4023-B4AD-D57CE6F657E3}"/>
                </c:ext>
              </c:extLst>
            </c:dLbl>
            <c:dLbl>
              <c:idx val="6"/>
              <c:layout>
                <c:manualLayout>
                  <c:x val="-4.0840336134453779E-2"/>
                  <c:y val="-3.6763950701814527E-2"/>
                </c:manualLayout>
              </c:layout>
              <c:spPr>
                <a:noFill/>
                <a:ln w="25400">
                  <a:noFill/>
                </a:ln>
              </c:spPr>
              <c:txPr>
                <a:bodyPr anchor="ctr" anchorCtr="0"/>
                <a:lstStyle/>
                <a:p>
                  <a:pPr>
                    <a:defRPr sz="800" b="0" i="0" u="none" strike="noStrike" baseline="0">
                      <a:solidFill>
                        <a:srgbClr val="0070C0"/>
                      </a:solidFill>
                      <a:latin typeface="Calibri"/>
                      <a:ea typeface="Calibri"/>
                      <a:cs typeface="Calibri"/>
                    </a:defRPr>
                  </a:pPr>
                  <a:endParaRPr lang="it-IT"/>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2E-4023-B4AD-D57CE6F657E3}"/>
                </c:ext>
              </c:extLst>
            </c:dLbl>
            <c:dLbl>
              <c:idx val="7"/>
              <c:layout>
                <c:manualLayout>
                  <c:x val="-1.8759497168117326E-2"/>
                  <c:y val="-4.12929362090609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2E-4023-B4AD-D57CE6F657E3}"/>
                </c:ext>
              </c:extLst>
            </c:dLbl>
            <c:dLbl>
              <c:idx val="8"/>
              <c:layout>
                <c:manualLayout>
                  <c:x val="-4.3641456582633159E-2"/>
                  <c:y val="-4.12929362090608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2E-4023-B4AD-D57CE6F657E3}"/>
                </c:ext>
              </c:extLst>
            </c:dLbl>
            <c:dLbl>
              <c:idx val="9"/>
              <c:layout>
                <c:manualLayout>
                  <c:x val="-4.2521228964026554E-2"/>
                  <c:y val="-4.12929362090608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62E-4023-B4AD-D57CE6F657E3}"/>
                </c:ext>
              </c:extLst>
            </c:dLbl>
            <c:dLbl>
              <c:idx val="10"/>
              <c:layout>
                <c:manualLayout>
                  <c:x val="-3.9259126984126987E-2"/>
                  <c:y val="0.1201418128654970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62E-4023-B4AD-D57CE6F657E3}"/>
                </c:ext>
              </c:extLst>
            </c:dLbl>
            <c:spPr>
              <a:noFill/>
              <a:ln w="25400">
                <a:noFill/>
              </a:ln>
            </c:spPr>
            <c:txPr>
              <a:bodyPr wrap="square" lIns="38100" tIns="19050" rIns="38100" bIns="19050" anchor="ctr" anchorCtr="0">
                <a:spAutoFit/>
              </a:bodyPr>
              <a:lstStyle/>
              <a:p>
                <a:pPr>
                  <a:defRPr sz="800" b="0" i="0" u="none" strike="noStrike" baseline="0">
                    <a:solidFill>
                      <a:srgbClr val="0070C0"/>
                    </a:solidFill>
                    <a:latin typeface="Calibri"/>
                    <a:ea typeface="Calibri"/>
                    <a:cs typeface="Calibri"/>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4 Graf 7 e 8'!$B$44:$M$44</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4 Graf 7 e 8'!$B$45:$M$45</c:f>
              <c:numCache>
                <c:formatCode>0.0</c:formatCode>
                <c:ptCount val="12"/>
                <c:pt idx="0">
                  <c:v>32.236703704412015</c:v>
                </c:pt>
                <c:pt idx="1">
                  <c:v>30.520457280385077</c:v>
                </c:pt>
                <c:pt idx="2">
                  <c:v>28.506432230481838</c:v>
                </c:pt>
                <c:pt idx="3">
                  <c:v>27.005245406686225</c:v>
                </c:pt>
                <c:pt idx="4">
                  <c:v>26.311127599879423</c:v>
                </c:pt>
                <c:pt idx="5">
                  <c:v>25.828769097722688</c:v>
                </c:pt>
                <c:pt idx="6">
                  <c:v>25.517462792670901</c:v>
                </c:pt>
                <c:pt idx="7">
                  <c:v>25.099910636116618</c:v>
                </c:pt>
                <c:pt idx="8">
                  <c:v>23.759127117644233</c:v>
                </c:pt>
                <c:pt idx="9">
                  <c:v>22.252550716244528</c:v>
                </c:pt>
                <c:pt idx="10">
                  <c:v>23.35601613923205</c:v>
                </c:pt>
                <c:pt idx="11">
                  <c:v>23.299790945822771</c:v>
                </c:pt>
              </c:numCache>
            </c:numRef>
          </c:val>
          <c:smooth val="0"/>
          <c:extLst>
            <c:ext xmlns:c16="http://schemas.microsoft.com/office/drawing/2014/chart" uri="{C3380CC4-5D6E-409C-BE32-E72D297353CC}">
              <c16:uniqueId val="{0000000B-162E-4023-B4AD-D57CE6F657E3}"/>
            </c:ext>
          </c:extLst>
        </c:ser>
        <c:ser>
          <c:idx val="0"/>
          <c:order val="1"/>
          <c:tx>
            <c:strRef>
              <c:f>'Tab 4 Graf 7 e 8'!$A$57</c:f>
              <c:strCache>
                <c:ptCount val="1"/>
                <c:pt idx="0">
                  <c:v>Italia</c:v>
                </c:pt>
              </c:strCache>
            </c:strRef>
          </c:tx>
          <c:spPr>
            <a:ln>
              <a:solidFill>
                <a:schemeClr val="accent6"/>
              </a:solidFill>
            </a:ln>
          </c:spPr>
          <c:marker>
            <c:symbol val="none"/>
          </c:marker>
          <c:dLbls>
            <c:dLbl>
              <c:idx val="5"/>
              <c:layout>
                <c:manualLayout>
                  <c:x val="-4.6442577030812324E-2"/>
                  <c:y val="2.77059796873215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62E-4023-B4AD-D57CE6F657E3}"/>
                </c:ext>
              </c:extLst>
            </c:dLbl>
            <c:dLbl>
              <c:idx val="6"/>
              <c:layout>
                <c:manualLayout>
                  <c:x val="-4.3641456582633055E-2"/>
                  <c:y val="2.770597968732161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62E-4023-B4AD-D57CE6F657E3}"/>
                </c:ext>
              </c:extLst>
            </c:dLbl>
            <c:dLbl>
              <c:idx val="7"/>
              <c:layout>
                <c:manualLayout>
                  <c:x val="-4.3641456582633159E-2"/>
                  <c:y val="1.86480086728289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62E-4023-B4AD-D57CE6F657E3}"/>
                </c:ext>
              </c:extLst>
            </c:dLbl>
            <c:dLbl>
              <c:idx val="8"/>
              <c:layout>
                <c:manualLayout>
                  <c:x val="-4.3641456582633159E-2"/>
                  <c:y val="1.86480086728289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62E-4023-B4AD-D57CE6F657E3}"/>
                </c:ext>
              </c:extLst>
            </c:dLbl>
            <c:dLbl>
              <c:idx val="9"/>
              <c:layout>
                <c:manualLayout>
                  <c:x val="-4.8123469860385099E-2"/>
                  <c:y val="-2.664184639963482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62E-4023-B4AD-D57CE6F657E3}"/>
                </c:ext>
              </c:extLst>
            </c:dLbl>
            <c:spPr>
              <a:noFill/>
              <a:ln>
                <a:noFill/>
              </a:ln>
              <a:effectLst/>
            </c:spPr>
            <c:txPr>
              <a:bodyPr wrap="square" lIns="38100" tIns="19050" rIns="38100" bIns="19050" anchor="ctr">
                <a:spAutoFit/>
              </a:bodyPr>
              <a:lstStyle/>
              <a:p>
                <a:pPr>
                  <a:defRPr sz="800">
                    <a:solidFill>
                      <a:schemeClr val="accent6">
                        <a:lumMod val="50000"/>
                      </a:schemeClr>
                    </a:solidFill>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'Tab 4 Graf 7 e 8'!$B$44:$M$44</c:f>
              <c:strCach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strCache>
            </c:strRef>
          </c:cat>
          <c:val>
            <c:numRef>
              <c:f>'Tab 4 Graf 7 e 8'!$B$57:$M$57</c:f>
              <c:numCache>
                <c:formatCode>0.0</c:formatCode>
                <c:ptCount val="12"/>
                <c:pt idx="0">
                  <c:v>40.743959673213972</c:v>
                </c:pt>
                <c:pt idx="1">
                  <c:v>38.243745181862785</c:v>
                </c:pt>
                <c:pt idx="2">
                  <c:v>33.888949413516364</c:v>
                </c:pt>
                <c:pt idx="3">
                  <c:v>29.038847210874248</c:v>
                </c:pt>
                <c:pt idx="4">
                  <c:v>27.149850222839188</c:v>
                </c:pt>
                <c:pt idx="5">
                  <c:v>25.705061600118746</c:v>
                </c:pt>
                <c:pt idx="6">
                  <c:v>23.595750873108265</c:v>
                </c:pt>
                <c:pt idx="7">
                  <c:v>22.758720614336944</c:v>
                </c:pt>
                <c:pt idx="8">
                  <c:v>22.114507299270073</c:v>
                </c:pt>
                <c:pt idx="9">
                  <c:v>21.004822249635527</c:v>
                </c:pt>
                <c:pt idx="10">
                  <c:v>19.945249845774214</c:v>
                </c:pt>
              </c:numCache>
            </c:numRef>
          </c:val>
          <c:smooth val="0"/>
          <c:extLst>
            <c:ext xmlns:c16="http://schemas.microsoft.com/office/drawing/2014/chart" uri="{C3380CC4-5D6E-409C-BE32-E72D297353CC}">
              <c16:uniqueId val="{00000011-162E-4023-B4AD-D57CE6F657E3}"/>
            </c:ext>
          </c:extLst>
        </c:ser>
        <c:dLbls>
          <c:showLegendKey val="0"/>
          <c:showVal val="0"/>
          <c:showCatName val="0"/>
          <c:showSerName val="0"/>
          <c:showPercent val="0"/>
          <c:showBubbleSize val="0"/>
        </c:dLbls>
        <c:smooth val="0"/>
        <c:axId val="652389968"/>
        <c:axId val="1"/>
      </c:lineChart>
      <c:catAx>
        <c:axId val="65238996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min val="15"/>
        </c:scaling>
        <c:delete val="0"/>
        <c:axPos val="l"/>
        <c:majorGridlines>
          <c:spPr>
            <a:ln>
              <a:solidFill>
                <a:schemeClr val="bg1">
                  <a:lumMod val="85000"/>
                </a:schemeClr>
              </a:solidFill>
            </a:ln>
          </c:spPr>
        </c:majorGridlines>
        <c:numFmt formatCode="0" sourceLinked="0"/>
        <c:majorTickMark val="out"/>
        <c:minorTickMark val="none"/>
        <c:tickLblPos val="nextTo"/>
        <c:txPr>
          <a:bodyPr rot="0" vert="horz"/>
          <a:lstStyle/>
          <a:p>
            <a:pPr>
              <a:defRPr sz="800" b="0" i="0" u="none" strike="noStrike" baseline="0">
                <a:solidFill>
                  <a:srgbClr val="000000"/>
                </a:solidFill>
                <a:latin typeface="Calibri"/>
                <a:ea typeface="Calibri"/>
                <a:cs typeface="Calibri"/>
              </a:defRPr>
            </a:pPr>
            <a:endParaRPr lang="it-IT"/>
          </a:p>
        </c:txPr>
        <c:crossAx val="652389968"/>
        <c:crosses val="autoZero"/>
        <c:crossBetween val="between"/>
      </c:valAx>
    </c:plotArea>
    <c:legend>
      <c:legendPos val="r"/>
      <c:layout>
        <c:manualLayout>
          <c:xMode val="edge"/>
          <c:yMode val="edge"/>
          <c:x val="0.25085773809523809"/>
          <c:y val="0.94135453216374265"/>
          <c:w val="0.54956388888888885"/>
          <c:h val="5.8645369736391645E-2"/>
        </c:manualLayout>
      </c:layout>
      <c:overlay val="0"/>
      <c:txPr>
        <a:bodyPr/>
        <a:lstStyle/>
        <a:p>
          <a:pPr>
            <a:defRPr sz="800" b="0" i="0" u="none" strike="noStrike" baseline="0">
              <a:solidFill>
                <a:srgbClr val="000000"/>
              </a:solidFill>
              <a:latin typeface="Calibri"/>
              <a:ea typeface="Calibri"/>
              <a:cs typeface="Calibri"/>
            </a:defRPr>
          </a:pPr>
          <a:endParaRPr lang="it-IT"/>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B0F0"/>
            </a:solidFill>
            <a:ln w="25400">
              <a:noFill/>
            </a:ln>
          </c:spPr>
          <c:invertIfNegative val="0"/>
          <c:dPt>
            <c:idx val="11"/>
            <c:invertIfNegative val="0"/>
            <c:bubble3D val="0"/>
            <c:spPr>
              <a:solidFill>
                <a:srgbClr val="0070C0"/>
              </a:solidFill>
              <a:ln w="25400">
                <a:noFill/>
              </a:ln>
            </c:spPr>
            <c:extLst>
              <c:ext xmlns:c16="http://schemas.microsoft.com/office/drawing/2014/chart" uri="{C3380CC4-5D6E-409C-BE32-E72D297353CC}">
                <c16:uniqueId val="{00000001-54A0-4DA1-9670-69E2BB5BF641}"/>
              </c:ext>
            </c:extLst>
          </c:dPt>
          <c:dPt>
            <c:idx val="12"/>
            <c:invertIfNegative val="0"/>
            <c:bubble3D val="0"/>
            <c:extLst>
              <c:ext xmlns:c16="http://schemas.microsoft.com/office/drawing/2014/chart" uri="{C3380CC4-5D6E-409C-BE32-E72D297353CC}">
                <c16:uniqueId val="{00000002-54A0-4DA1-9670-69E2BB5BF641}"/>
              </c:ext>
            </c:extLst>
          </c:dPt>
          <c:dPt>
            <c:idx val="13"/>
            <c:invertIfNegative val="0"/>
            <c:bubble3D val="0"/>
            <c:spPr>
              <a:solidFill>
                <a:srgbClr val="0070C0"/>
              </a:solidFill>
              <a:ln w="25400">
                <a:noFill/>
              </a:ln>
            </c:spPr>
            <c:extLst>
              <c:ext xmlns:c16="http://schemas.microsoft.com/office/drawing/2014/chart" uri="{C3380CC4-5D6E-409C-BE32-E72D297353CC}">
                <c16:uniqueId val="{00000004-54A0-4DA1-9670-69E2BB5BF641}"/>
              </c:ext>
            </c:extLst>
          </c:dPt>
          <c:dPt>
            <c:idx val="14"/>
            <c:invertIfNegative val="0"/>
            <c:bubble3D val="0"/>
            <c:extLst>
              <c:ext xmlns:c16="http://schemas.microsoft.com/office/drawing/2014/chart" uri="{C3380CC4-5D6E-409C-BE32-E72D297353CC}">
                <c16:uniqueId val="{00000005-54A0-4DA1-9670-69E2BB5BF641}"/>
              </c:ext>
            </c:extLst>
          </c:dPt>
          <c:dLbls>
            <c:spPr>
              <a:noFill/>
              <a:ln w="25400">
                <a:noFill/>
              </a:ln>
            </c:spPr>
            <c:txPr>
              <a:bodyPr rot="-5400000" vert="horz" wrap="square" lIns="38100" tIns="19050" rIns="38100" bIns="19050" anchor="ctr">
                <a:spAutoFit/>
              </a:bodyPr>
              <a:lstStyle/>
              <a:p>
                <a:pPr algn="ctr">
                  <a:defRPr sz="800" b="0" i="0" u="none" strike="noStrike" baseline="0">
                    <a:solidFill>
                      <a:srgbClr val="000000"/>
                    </a:solidFill>
                    <a:latin typeface="Calibri"/>
                    <a:ea typeface="Calibri"/>
                    <a:cs typeface="Calibri"/>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 5 Graf 9 e 10'!$O$45:$O$70</c:f>
              <c:strCache>
                <c:ptCount val="26"/>
                <c:pt idx="0">
                  <c:v>Svezia</c:v>
                </c:pt>
                <c:pt idx="1">
                  <c:v>Finlandia</c:v>
                </c:pt>
                <c:pt idx="2">
                  <c:v>Danimarca</c:v>
                </c:pt>
                <c:pt idx="3">
                  <c:v>Estonia</c:v>
                </c:pt>
                <c:pt idx="4">
                  <c:v>Belgio</c:v>
                </c:pt>
                <c:pt idx="5">
                  <c:v>Lussemburgo</c:v>
                </c:pt>
                <c:pt idx="6">
                  <c:v>Paesi Bassi</c:v>
                </c:pt>
                <c:pt idx="7">
                  <c:v>Lituania</c:v>
                </c:pt>
                <c:pt idx="8">
                  <c:v>Austria</c:v>
                </c:pt>
                <c:pt idx="9">
                  <c:v>Francia</c:v>
                </c:pt>
                <c:pt idx="10">
                  <c:v>Germania</c:v>
                </c:pt>
                <c:pt idx="11">
                  <c:v>UE</c:v>
                </c:pt>
                <c:pt idx="12">
                  <c:v>Polonia</c:v>
                </c:pt>
                <c:pt idx="13">
                  <c:v>Italia</c:v>
                </c:pt>
                <c:pt idx="14">
                  <c:v>Portogalllo</c:v>
                </c:pt>
                <c:pt idx="15">
                  <c:v>Slovenia</c:v>
                </c:pt>
                <c:pt idx="16">
                  <c:v>Ungheria</c:v>
                </c:pt>
                <c:pt idx="17">
                  <c:v>Spagna</c:v>
                </c:pt>
                <c:pt idx="18">
                  <c:v>Slovacchia</c:v>
                </c:pt>
                <c:pt idx="19">
                  <c:v>Romania</c:v>
                </c:pt>
                <c:pt idx="20">
                  <c:v>Bulgaria</c:v>
                </c:pt>
                <c:pt idx="21">
                  <c:v>Cipro</c:v>
                </c:pt>
                <c:pt idx="22">
                  <c:v>Lettonia</c:v>
                </c:pt>
                <c:pt idx="23">
                  <c:v>Grecia</c:v>
                </c:pt>
                <c:pt idx="24">
                  <c:v>Malta</c:v>
                </c:pt>
                <c:pt idx="25">
                  <c:v>Croazia</c:v>
                </c:pt>
              </c:strCache>
            </c:strRef>
          </c:cat>
          <c:val>
            <c:numRef>
              <c:f>'Tab 5 Graf 9 e 10'!$P$45:$P$70</c:f>
              <c:numCache>
                <c:formatCode>0.0</c:formatCode>
                <c:ptCount val="26"/>
                <c:pt idx="0">
                  <c:v>59.184663916525118</c:v>
                </c:pt>
                <c:pt idx="1">
                  <c:v>55.935127674258112</c:v>
                </c:pt>
                <c:pt idx="2">
                  <c:v>49.311294765840216</c:v>
                </c:pt>
                <c:pt idx="3">
                  <c:v>47.640449438202246</c:v>
                </c:pt>
                <c:pt idx="4">
                  <c:v>45.096822244289967</c:v>
                </c:pt>
                <c:pt idx="5">
                  <c:v>41.401273885350321</c:v>
                </c:pt>
                <c:pt idx="6">
                  <c:v>41.016138673042441</c:v>
                </c:pt>
                <c:pt idx="7">
                  <c:v>37.764350453172206</c:v>
                </c:pt>
                <c:pt idx="8">
                  <c:v>35.353257127117473</c:v>
                </c:pt>
                <c:pt idx="9">
                  <c:v>32.524997126767033</c:v>
                </c:pt>
                <c:pt idx="10">
                  <c:v>29.968311453146217</c:v>
                </c:pt>
                <c:pt idx="11">
                  <c:v>26.010260703820155</c:v>
                </c:pt>
                <c:pt idx="12">
                  <c:v>21.065573770491802</c:v>
                </c:pt>
                <c:pt idx="13">
                  <c:v>20.461906230721777</c:v>
                </c:pt>
                <c:pt idx="14">
                  <c:v>19.201995012468828</c:v>
                </c:pt>
                <c:pt idx="15">
                  <c:v>15.162037037037038</c:v>
                </c:pt>
                <c:pt idx="16">
                  <c:v>11.838404500127844</c:v>
                </c:pt>
                <c:pt idx="17">
                  <c:v>10.26052974381242</c:v>
                </c:pt>
                <c:pt idx="18">
                  <c:v>8.0600553141050959</c:v>
                </c:pt>
                <c:pt idx="19">
                  <c:v>7.9224376731301938</c:v>
                </c:pt>
                <c:pt idx="20">
                  <c:v>3.28879753340185</c:v>
                </c:pt>
                <c:pt idx="21">
                  <c:v>3.1982942430703627</c:v>
                </c:pt>
                <c:pt idx="22">
                  <c:v>3.0660377358490565</c:v>
                </c:pt>
                <c:pt idx="23">
                  <c:v>1.6051660516605166</c:v>
                </c:pt>
                <c:pt idx="24">
                  <c:v>1.2539184952978055</c:v>
                </c:pt>
                <c:pt idx="25">
                  <c:v>0.18083182640144665</c:v>
                </c:pt>
              </c:numCache>
            </c:numRef>
          </c:val>
          <c:extLst>
            <c:ext xmlns:c16="http://schemas.microsoft.com/office/drawing/2014/chart" uri="{C3380CC4-5D6E-409C-BE32-E72D297353CC}">
              <c16:uniqueId val="{00000006-54A0-4DA1-9670-69E2BB5BF641}"/>
            </c:ext>
          </c:extLst>
        </c:ser>
        <c:dLbls>
          <c:showLegendKey val="0"/>
          <c:showVal val="0"/>
          <c:showCatName val="0"/>
          <c:showSerName val="0"/>
          <c:showPercent val="0"/>
          <c:showBubbleSize val="0"/>
        </c:dLbls>
        <c:gapWidth val="219"/>
        <c:overlap val="-27"/>
        <c:axId val="652386032"/>
        <c:axId val="1"/>
      </c:barChart>
      <c:catAx>
        <c:axId val="652386032"/>
        <c:scaling>
          <c:orientation val="minMax"/>
        </c:scaling>
        <c:delete val="0"/>
        <c:axPos val="b"/>
        <c:numFmt formatCode="General" sourceLinked="1"/>
        <c:majorTickMark val="out"/>
        <c:minorTickMark val="none"/>
        <c:tickLblPos val="nextTo"/>
        <c:spPr>
          <a:noFill/>
          <a:effectLst/>
        </c:spPr>
        <c:txPr>
          <a:bodyPr rot="-5400000" vert="horz"/>
          <a:lstStyle/>
          <a:p>
            <a:pPr>
              <a:defRPr sz="800" b="0" i="0" u="none" strike="noStrike" baseline="0">
                <a:solidFill>
                  <a:srgbClr val="000000"/>
                </a:solidFill>
                <a:latin typeface="Calibri"/>
                <a:ea typeface="Calibri"/>
                <a:cs typeface="Calibri"/>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effectLst/>
        </c:spPr>
        <c:txPr>
          <a:bodyPr rot="0" vert="horz"/>
          <a:lstStyle/>
          <a:p>
            <a:pPr>
              <a:defRPr sz="800" b="0" i="0" u="none" strike="noStrike" baseline="0">
                <a:solidFill>
                  <a:srgbClr val="000000"/>
                </a:solidFill>
                <a:latin typeface="Calibri"/>
                <a:ea typeface="Calibri"/>
                <a:cs typeface="Calibri"/>
              </a:defRPr>
            </a:pPr>
            <a:endParaRPr lang="it-IT"/>
          </a:p>
        </c:txPr>
        <c:crossAx val="652386032"/>
        <c:crosses val="autoZero"/>
        <c:crossBetween val="between"/>
        <c:majorUnit val="10"/>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Calibri"/>
          <a:ea typeface="Calibri"/>
          <a:cs typeface="Calibri"/>
        </a:defRPr>
      </a:pPr>
      <a:endParaRPr lang="it-I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image" Target="../media/image2.png"/><Relationship Id="rId1" Type="http://schemas.openxmlformats.org/officeDocument/2006/relationships/chart" Target="../charts/chart13.xm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104775</xdr:rowOff>
    </xdr:from>
    <xdr:to>
      <xdr:col>1</xdr:col>
      <xdr:colOff>560215</xdr:colOff>
      <xdr:row>2</xdr:row>
      <xdr:rowOff>544135</xdr:rowOff>
    </xdr:to>
    <xdr:pic>
      <xdr:nvPicPr>
        <xdr:cNvPr id="3" name="Immagine 2">
          <a:extLst>
            <a:ext uri="{FF2B5EF4-FFF2-40B4-BE49-F238E27FC236}">
              <a16:creationId xmlns:a16="http://schemas.microsoft.com/office/drawing/2014/main" id="{B64DB0A8-2666-4ABA-99B1-852D2BA99C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7225" y="104775"/>
          <a:ext cx="512590" cy="10299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41</xdr:row>
      <xdr:rowOff>0</xdr:rowOff>
    </xdr:from>
    <xdr:to>
      <xdr:col>25</xdr:col>
      <xdr:colOff>163200</xdr:colOff>
      <xdr:row>55</xdr:row>
      <xdr:rowOff>69000</xdr:rowOff>
    </xdr:to>
    <xdr:graphicFrame macro="">
      <xdr:nvGraphicFramePr>
        <xdr:cNvPr id="2" name="Grafico 2">
          <a:extLst>
            <a:ext uri="{FF2B5EF4-FFF2-40B4-BE49-F238E27FC236}">
              <a16:creationId xmlns:a16="http://schemas.microsoft.com/office/drawing/2014/main" id="{BCE71097-22F5-496F-95EE-8E5DBB88C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62</xdr:row>
      <xdr:rowOff>0</xdr:rowOff>
    </xdr:from>
    <xdr:to>
      <xdr:col>25</xdr:col>
      <xdr:colOff>163200</xdr:colOff>
      <xdr:row>76</xdr:row>
      <xdr:rowOff>69000</xdr:rowOff>
    </xdr:to>
    <xdr:graphicFrame macro="">
      <xdr:nvGraphicFramePr>
        <xdr:cNvPr id="3" name="Grafico 5">
          <a:extLst>
            <a:ext uri="{FF2B5EF4-FFF2-40B4-BE49-F238E27FC236}">
              <a16:creationId xmlns:a16="http://schemas.microsoft.com/office/drawing/2014/main" id="{3CF92E23-CDC4-48D7-B2C0-57C8F13013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676275</xdr:colOff>
      <xdr:row>32</xdr:row>
      <xdr:rowOff>19049</xdr:rowOff>
    </xdr:from>
    <xdr:to>
      <xdr:col>5</xdr:col>
      <xdr:colOff>325125</xdr:colOff>
      <xdr:row>45</xdr:row>
      <xdr:rowOff>146024</xdr:rowOff>
    </xdr:to>
    <xdr:graphicFrame macro="">
      <xdr:nvGraphicFramePr>
        <xdr:cNvPr id="2" name="Grafico 1">
          <a:extLst>
            <a:ext uri="{FF2B5EF4-FFF2-40B4-BE49-F238E27FC236}">
              <a16:creationId xmlns:a16="http://schemas.microsoft.com/office/drawing/2014/main" id="{3B34D72F-C211-4A6E-A3C4-EB8C3BD2C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68036</xdr:colOff>
      <xdr:row>12</xdr:row>
      <xdr:rowOff>113392</xdr:rowOff>
    </xdr:from>
    <xdr:to>
      <xdr:col>8</xdr:col>
      <xdr:colOff>529645</xdr:colOff>
      <xdr:row>25</xdr:row>
      <xdr:rowOff>47914</xdr:rowOff>
    </xdr:to>
    <xdr:graphicFrame macro="">
      <xdr:nvGraphicFramePr>
        <xdr:cNvPr id="2" name="Grafico 1">
          <a:extLst>
            <a:ext uri="{FF2B5EF4-FFF2-40B4-BE49-F238E27FC236}">
              <a16:creationId xmlns:a16="http://schemas.microsoft.com/office/drawing/2014/main" id="{999BE380-35F2-44DB-B285-32AD92F0C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552450</xdr:colOff>
      <xdr:row>39</xdr:row>
      <xdr:rowOff>133350</xdr:rowOff>
    </xdr:from>
    <xdr:to>
      <xdr:col>14</xdr:col>
      <xdr:colOff>113250</xdr:colOff>
      <xdr:row>53</xdr:row>
      <xdr:rowOff>98400</xdr:rowOff>
    </xdr:to>
    <xdr:graphicFrame macro="">
      <xdr:nvGraphicFramePr>
        <xdr:cNvPr id="2" name="Grafico 1">
          <a:extLst>
            <a:ext uri="{FF2B5EF4-FFF2-40B4-BE49-F238E27FC236}">
              <a16:creationId xmlns:a16="http://schemas.microsoft.com/office/drawing/2014/main" id="{66F5C424-5300-4255-B8E8-272E151977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480806</xdr:colOff>
      <xdr:row>12</xdr:row>
      <xdr:rowOff>13803</xdr:rowOff>
    </xdr:from>
    <xdr:to>
      <xdr:col>23</xdr:col>
      <xdr:colOff>136523</xdr:colOff>
      <xdr:row>25</xdr:row>
      <xdr:rowOff>57303</xdr:rowOff>
    </xdr:to>
    <xdr:graphicFrame macro="">
      <xdr:nvGraphicFramePr>
        <xdr:cNvPr id="2" name="Grafico 1">
          <a:extLst>
            <a:ext uri="{FF2B5EF4-FFF2-40B4-BE49-F238E27FC236}">
              <a16:creationId xmlns:a16="http://schemas.microsoft.com/office/drawing/2014/main" id="{9A2129E7-6333-412B-B4BD-94B5B9B0C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171450</xdr:colOff>
      <xdr:row>7</xdr:row>
      <xdr:rowOff>0</xdr:rowOff>
    </xdr:from>
    <xdr:to>
      <xdr:col>14</xdr:col>
      <xdr:colOff>334650</xdr:colOff>
      <xdr:row>19</xdr:row>
      <xdr:rowOff>172950</xdr:rowOff>
    </xdr:to>
    <xdr:graphicFrame macro="">
      <xdr:nvGraphicFramePr>
        <xdr:cNvPr id="2" name="Grafico 1">
          <a:extLst>
            <a:ext uri="{FF2B5EF4-FFF2-40B4-BE49-F238E27FC236}">
              <a16:creationId xmlns:a16="http://schemas.microsoft.com/office/drawing/2014/main" id="{7365F344-F885-49FA-891D-E28538CF0F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16</xdr:col>
      <xdr:colOff>0</xdr:colOff>
      <xdr:row>6</xdr:row>
      <xdr:rowOff>0</xdr:rowOff>
    </xdr:from>
    <xdr:to>
      <xdr:col>25</xdr:col>
      <xdr:colOff>273600</xdr:colOff>
      <xdr:row>23</xdr:row>
      <xdr:rowOff>1500</xdr:rowOff>
    </xdr:to>
    <xdr:graphicFrame macro="">
      <xdr:nvGraphicFramePr>
        <xdr:cNvPr id="2" name="Grafico 1">
          <a:extLst>
            <a:ext uri="{FF2B5EF4-FFF2-40B4-BE49-F238E27FC236}">
              <a16:creationId xmlns:a16="http://schemas.microsoft.com/office/drawing/2014/main" id="{A6E530FE-F392-4A01-9C19-5AF2A5237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85725</xdr:colOff>
      <xdr:row>22</xdr:row>
      <xdr:rowOff>57150</xdr:rowOff>
    </xdr:from>
    <xdr:to>
      <xdr:col>21</xdr:col>
      <xdr:colOff>359325</xdr:colOff>
      <xdr:row>36</xdr:row>
      <xdr:rowOff>90150</xdr:rowOff>
    </xdr:to>
    <xdr:graphicFrame macro="">
      <xdr:nvGraphicFramePr>
        <xdr:cNvPr id="2" name="Grafico 1">
          <a:extLst>
            <a:ext uri="{FF2B5EF4-FFF2-40B4-BE49-F238E27FC236}">
              <a16:creationId xmlns:a16="http://schemas.microsoft.com/office/drawing/2014/main" id="{1C6911BE-01B6-4D39-A1C8-21EBF299B8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361950</xdr:colOff>
      <xdr:row>19</xdr:row>
      <xdr:rowOff>161925</xdr:rowOff>
    </xdr:from>
    <xdr:to>
      <xdr:col>14</xdr:col>
      <xdr:colOff>385950</xdr:colOff>
      <xdr:row>30</xdr:row>
      <xdr:rowOff>29625</xdr:rowOff>
    </xdr:to>
    <xdr:graphicFrame macro="">
      <xdr:nvGraphicFramePr>
        <xdr:cNvPr id="2" name="Grafico 1">
          <a:extLst>
            <a:ext uri="{FF2B5EF4-FFF2-40B4-BE49-F238E27FC236}">
              <a16:creationId xmlns:a16="http://schemas.microsoft.com/office/drawing/2014/main" id="{73FCB3D2-56CE-463A-AA8B-CFFE6888D5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7</xdr:col>
      <xdr:colOff>41274</xdr:colOff>
      <xdr:row>21</xdr:row>
      <xdr:rowOff>157851</xdr:rowOff>
    </xdr:from>
    <xdr:to>
      <xdr:col>15</xdr:col>
      <xdr:colOff>367883</xdr:colOff>
      <xdr:row>33</xdr:row>
      <xdr:rowOff>31851</xdr:rowOff>
    </xdr:to>
    <xdr:graphicFrame macro="">
      <xdr:nvGraphicFramePr>
        <xdr:cNvPr id="2" name="Grafico 1">
          <a:extLst>
            <a:ext uri="{FF2B5EF4-FFF2-40B4-BE49-F238E27FC236}">
              <a16:creationId xmlns:a16="http://schemas.microsoft.com/office/drawing/2014/main" id="{E7156071-BD24-49A3-9B03-FE43055F6E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593034</xdr:colOff>
      <xdr:row>39</xdr:row>
      <xdr:rowOff>182216</xdr:rowOff>
    </xdr:from>
    <xdr:to>
      <xdr:col>15</xdr:col>
      <xdr:colOff>306730</xdr:colOff>
      <xdr:row>51</xdr:row>
      <xdr:rowOff>56216</xdr:rowOff>
    </xdr:to>
    <xdr:graphicFrame macro="">
      <xdr:nvGraphicFramePr>
        <xdr:cNvPr id="3" name="Grafico 2">
          <a:extLst>
            <a:ext uri="{FF2B5EF4-FFF2-40B4-BE49-F238E27FC236}">
              <a16:creationId xmlns:a16="http://schemas.microsoft.com/office/drawing/2014/main" id="{EDED94D1-151D-4A18-B5A1-68B8D1F24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10764</xdr:colOff>
      <xdr:row>58</xdr:row>
      <xdr:rowOff>5383</xdr:rowOff>
    </xdr:from>
    <xdr:to>
      <xdr:col>15</xdr:col>
      <xdr:colOff>337373</xdr:colOff>
      <xdr:row>69</xdr:row>
      <xdr:rowOff>69883</xdr:rowOff>
    </xdr:to>
    <xdr:graphicFrame macro="">
      <xdr:nvGraphicFramePr>
        <xdr:cNvPr id="4" name="Grafico 3">
          <a:extLst>
            <a:ext uri="{FF2B5EF4-FFF2-40B4-BE49-F238E27FC236}">
              <a16:creationId xmlns:a16="http://schemas.microsoft.com/office/drawing/2014/main" id="{5E033E0D-146F-42FE-A0C3-232B4AA801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19050</xdr:colOff>
      <xdr:row>4</xdr:row>
      <xdr:rowOff>514350</xdr:rowOff>
    </xdr:from>
    <xdr:to>
      <xdr:col>18</xdr:col>
      <xdr:colOff>175050</xdr:colOff>
      <xdr:row>30</xdr:row>
      <xdr:rowOff>88950</xdr:rowOff>
    </xdr:to>
    <xdr:graphicFrame macro="">
      <xdr:nvGraphicFramePr>
        <xdr:cNvPr id="2" name="Grafico 1">
          <a:extLst>
            <a:ext uri="{FF2B5EF4-FFF2-40B4-BE49-F238E27FC236}">
              <a16:creationId xmlns:a16="http://schemas.microsoft.com/office/drawing/2014/main" id="{C304F798-595F-4656-9603-16D8B0D98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8</xdr:col>
      <xdr:colOff>0</xdr:colOff>
      <xdr:row>6</xdr:row>
      <xdr:rowOff>4762</xdr:rowOff>
    </xdr:from>
    <xdr:to>
      <xdr:col>15</xdr:col>
      <xdr:colOff>323175</xdr:colOff>
      <xdr:row>17</xdr:row>
      <xdr:rowOff>69262</xdr:rowOff>
    </xdr:to>
    <xdr:graphicFrame macro="">
      <xdr:nvGraphicFramePr>
        <xdr:cNvPr id="2" name="Grafico 1">
          <a:extLst>
            <a:ext uri="{FF2B5EF4-FFF2-40B4-BE49-F238E27FC236}">
              <a16:creationId xmlns:a16="http://schemas.microsoft.com/office/drawing/2014/main" id="{28A79201-3950-4883-A83F-D2AED64ED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257175</xdr:colOff>
      <xdr:row>7</xdr:row>
      <xdr:rowOff>9524</xdr:rowOff>
    </xdr:from>
    <xdr:to>
      <xdr:col>18</xdr:col>
      <xdr:colOff>87000</xdr:colOff>
      <xdr:row>20</xdr:row>
      <xdr:rowOff>53024</xdr:rowOff>
    </xdr:to>
    <xdr:graphicFrame macro="">
      <xdr:nvGraphicFramePr>
        <xdr:cNvPr id="2" name="Grafico 1">
          <a:extLst>
            <a:ext uri="{FF2B5EF4-FFF2-40B4-BE49-F238E27FC236}">
              <a16:creationId xmlns:a16="http://schemas.microsoft.com/office/drawing/2014/main" id="{0FBD5E96-29C1-4DE6-A0CD-4B095264B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8</xdr:col>
      <xdr:colOff>24847</xdr:colOff>
      <xdr:row>7</xdr:row>
      <xdr:rowOff>33130</xdr:rowOff>
    </xdr:from>
    <xdr:to>
      <xdr:col>11</xdr:col>
      <xdr:colOff>456922</xdr:colOff>
      <xdr:row>34</xdr:row>
      <xdr:rowOff>109630</xdr:rowOff>
    </xdr:to>
    <xdr:graphicFrame macro="">
      <xdr:nvGraphicFramePr>
        <xdr:cNvPr id="2" name="Grafico 1">
          <a:extLst>
            <a:ext uri="{FF2B5EF4-FFF2-40B4-BE49-F238E27FC236}">
              <a16:creationId xmlns:a16="http://schemas.microsoft.com/office/drawing/2014/main" id="{4AF1B02C-7D24-43B2-ACE4-34F5964D3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142874</xdr:colOff>
      <xdr:row>7</xdr:row>
      <xdr:rowOff>180974</xdr:rowOff>
    </xdr:from>
    <xdr:to>
      <xdr:col>19</xdr:col>
      <xdr:colOff>323743</xdr:colOff>
      <xdr:row>21</xdr:row>
      <xdr:rowOff>33974</xdr:rowOff>
    </xdr:to>
    <xdr:graphicFrame macro="">
      <xdr:nvGraphicFramePr>
        <xdr:cNvPr id="2" name="Grafico 1">
          <a:extLst>
            <a:ext uri="{FF2B5EF4-FFF2-40B4-BE49-F238E27FC236}">
              <a16:creationId xmlns:a16="http://schemas.microsoft.com/office/drawing/2014/main" id="{0DA42D19-B122-412F-A3FB-8BFB03B887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133350</xdr:colOff>
      <xdr:row>15</xdr:row>
      <xdr:rowOff>180975</xdr:rowOff>
    </xdr:from>
    <xdr:to>
      <xdr:col>17</xdr:col>
      <xdr:colOff>323850</xdr:colOff>
      <xdr:row>28</xdr:row>
      <xdr:rowOff>47625</xdr:rowOff>
    </xdr:to>
    <xdr:graphicFrame macro="">
      <xdr:nvGraphicFramePr>
        <xdr:cNvPr id="2" name="Grafico 1">
          <a:extLst>
            <a:ext uri="{FF2B5EF4-FFF2-40B4-BE49-F238E27FC236}">
              <a16:creationId xmlns:a16="http://schemas.microsoft.com/office/drawing/2014/main" id="{CBCAC00A-C2F6-40BE-B258-BF2C3DFD96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171450</xdr:colOff>
      <xdr:row>31</xdr:row>
      <xdr:rowOff>104775</xdr:rowOff>
    </xdr:from>
    <xdr:to>
      <xdr:col>17</xdr:col>
      <xdr:colOff>361950</xdr:colOff>
      <xdr:row>43</xdr:row>
      <xdr:rowOff>161925</xdr:rowOff>
    </xdr:to>
    <xdr:graphicFrame macro="">
      <xdr:nvGraphicFramePr>
        <xdr:cNvPr id="3" name="Grafico 2">
          <a:extLst>
            <a:ext uri="{FF2B5EF4-FFF2-40B4-BE49-F238E27FC236}">
              <a16:creationId xmlns:a16="http://schemas.microsoft.com/office/drawing/2014/main" id="{0ACC723E-D7B0-4CFD-8A49-18C1D75E6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49</xdr:row>
      <xdr:rowOff>0</xdr:rowOff>
    </xdr:from>
    <xdr:to>
      <xdr:col>17</xdr:col>
      <xdr:colOff>190500</xdr:colOff>
      <xdr:row>61</xdr:row>
      <xdr:rowOff>57150</xdr:rowOff>
    </xdr:to>
    <xdr:graphicFrame macro="">
      <xdr:nvGraphicFramePr>
        <xdr:cNvPr id="4" name="Grafico 3">
          <a:extLst>
            <a:ext uri="{FF2B5EF4-FFF2-40B4-BE49-F238E27FC236}">
              <a16:creationId xmlns:a16="http://schemas.microsoft.com/office/drawing/2014/main" id="{6D5FA9F2-BBCF-4A9A-9045-CE13D11384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9</xdr:row>
      <xdr:rowOff>0</xdr:rowOff>
    </xdr:from>
    <xdr:to>
      <xdr:col>16</xdr:col>
      <xdr:colOff>372750</xdr:colOff>
      <xdr:row>27</xdr:row>
      <xdr:rowOff>128250</xdr:rowOff>
    </xdr:to>
    <xdr:graphicFrame macro="">
      <xdr:nvGraphicFramePr>
        <xdr:cNvPr id="2" name="Grafico 1">
          <a:extLst>
            <a:ext uri="{FF2B5EF4-FFF2-40B4-BE49-F238E27FC236}">
              <a16:creationId xmlns:a16="http://schemas.microsoft.com/office/drawing/2014/main" id="{EDB7CE9E-1995-4891-BE1F-43F2B1F17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45</xdr:row>
      <xdr:rowOff>0</xdr:rowOff>
    </xdr:from>
    <xdr:to>
      <xdr:col>28</xdr:col>
      <xdr:colOff>111947</xdr:colOff>
      <xdr:row>64</xdr:row>
      <xdr:rowOff>44264</xdr:rowOff>
    </xdr:to>
    <xdr:graphicFrame macro="">
      <xdr:nvGraphicFramePr>
        <xdr:cNvPr id="3" name="Grafico 5">
          <a:extLst>
            <a:ext uri="{FF2B5EF4-FFF2-40B4-BE49-F238E27FC236}">
              <a16:creationId xmlns:a16="http://schemas.microsoft.com/office/drawing/2014/main" id="{CC1F9DEA-EA08-4179-BFAB-B04C23A94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0</xdr:colOff>
      <xdr:row>44</xdr:row>
      <xdr:rowOff>0</xdr:rowOff>
    </xdr:from>
    <xdr:to>
      <xdr:col>30</xdr:col>
      <xdr:colOff>163200</xdr:colOff>
      <xdr:row>58</xdr:row>
      <xdr:rowOff>69000</xdr:rowOff>
    </xdr:to>
    <xdr:graphicFrame macro="">
      <xdr:nvGraphicFramePr>
        <xdr:cNvPr id="2" name="Grafico 2">
          <a:extLst>
            <a:ext uri="{FF2B5EF4-FFF2-40B4-BE49-F238E27FC236}">
              <a16:creationId xmlns:a16="http://schemas.microsoft.com/office/drawing/2014/main" id="{C393CF4B-FFD1-4704-8AAE-0630C77722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180975</xdr:colOff>
      <xdr:row>70</xdr:row>
      <xdr:rowOff>133350</xdr:rowOff>
    </xdr:from>
    <xdr:to>
      <xdr:col>29</xdr:col>
      <xdr:colOff>344175</xdr:colOff>
      <xdr:row>85</xdr:row>
      <xdr:rowOff>126150</xdr:rowOff>
    </xdr:to>
    <xdr:graphicFrame macro="">
      <xdr:nvGraphicFramePr>
        <xdr:cNvPr id="3" name="Grafico 5">
          <a:extLst>
            <a:ext uri="{FF2B5EF4-FFF2-40B4-BE49-F238E27FC236}">
              <a16:creationId xmlns:a16="http://schemas.microsoft.com/office/drawing/2014/main" id="{EE3095D8-574E-4824-BF60-C35A6843C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42</xdr:row>
      <xdr:rowOff>0</xdr:rowOff>
    </xdr:from>
    <xdr:to>
      <xdr:col>25</xdr:col>
      <xdr:colOff>125100</xdr:colOff>
      <xdr:row>56</xdr:row>
      <xdr:rowOff>69000</xdr:rowOff>
    </xdr:to>
    <xdr:graphicFrame macro="">
      <xdr:nvGraphicFramePr>
        <xdr:cNvPr id="2" name="Grafico 1">
          <a:extLst>
            <a:ext uri="{FF2B5EF4-FFF2-40B4-BE49-F238E27FC236}">
              <a16:creationId xmlns:a16="http://schemas.microsoft.com/office/drawing/2014/main" id="{FEBFAF98-9AD6-4DFA-B82B-0D9D752B2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65</xdr:row>
      <xdr:rowOff>38100</xdr:rowOff>
    </xdr:from>
    <xdr:to>
      <xdr:col>25</xdr:col>
      <xdr:colOff>571500</xdr:colOff>
      <xdr:row>79</xdr:row>
      <xdr:rowOff>97575</xdr:rowOff>
    </xdr:to>
    <xdr:graphicFrame macro="">
      <xdr:nvGraphicFramePr>
        <xdr:cNvPr id="3" name="Grafico 2">
          <a:extLst>
            <a:ext uri="{FF2B5EF4-FFF2-40B4-BE49-F238E27FC236}">
              <a16:creationId xmlns:a16="http://schemas.microsoft.com/office/drawing/2014/main" id="{AE572CC1-C747-4B45-8490-14002F9915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17</xdr:col>
      <xdr:colOff>0</xdr:colOff>
      <xdr:row>44</xdr:row>
      <xdr:rowOff>0</xdr:rowOff>
    </xdr:from>
    <xdr:to>
      <xdr:col>25</xdr:col>
      <xdr:colOff>163200</xdr:colOff>
      <xdr:row>58</xdr:row>
      <xdr:rowOff>69000</xdr:rowOff>
    </xdr:to>
    <xdr:graphicFrame macro="">
      <xdr:nvGraphicFramePr>
        <xdr:cNvPr id="2" name="Grafico 1">
          <a:extLst>
            <a:ext uri="{FF2B5EF4-FFF2-40B4-BE49-F238E27FC236}">
              <a16:creationId xmlns:a16="http://schemas.microsoft.com/office/drawing/2014/main" id="{8B9F7332-3056-4970-9B52-9128B0BBDF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295275</xdr:colOff>
      <xdr:row>66</xdr:row>
      <xdr:rowOff>38100</xdr:rowOff>
    </xdr:from>
    <xdr:to>
      <xdr:col>25</xdr:col>
      <xdr:colOff>458475</xdr:colOff>
      <xdr:row>80</xdr:row>
      <xdr:rowOff>97575</xdr:rowOff>
    </xdr:to>
    <xdr:graphicFrame macro="">
      <xdr:nvGraphicFramePr>
        <xdr:cNvPr id="3" name="Grafico 2">
          <a:extLst>
            <a:ext uri="{FF2B5EF4-FFF2-40B4-BE49-F238E27FC236}">
              <a16:creationId xmlns:a16="http://schemas.microsoft.com/office/drawing/2014/main" id="{2FF3E182-4676-4BBC-A7DB-8F3877193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17</xdr:col>
      <xdr:colOff>0</xdr:colOff>
      <xdr:row>41</xdr:row>
      <xdr:rowOff>0</xdr:rowOff>
    </xdr:from>
    <xdr:to>
      <xdr:col>25</xdr:col>
      <xdr:colOff>163200</xdr:colOff>
      <xdr:row>55</xdr:row>
      <xdr:rowOff>69000</xdr:rowOff>
    </xdr:to>
    <xdr:graphicFrame macro="">
      <xdr:nvGraphicFramePr>
        <xdr:cNvPr id="2" name="Grafico 1">
          <a:extLst>
            <a:ext uri="{FF2B5EF4-FFF2-40B4-BE49-F238E27FC236}">
              <a16:creationId xmlns:a16="http://schemas.microsoft.com/office/drawing/2014/main" id="{A73984C0-AB81-4CD4-892F-A5AF059BFB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409575</xdr:colOff>
      <xdr:row>41</xdr:row>
      <xdr:rowOff>76200</xdr:rowOff>
    </xdr:from>
    <xdr:to>
      <xdr:col>46</xdr:col>
      <xdr:colOff>580701</xdr:colOff>
      <xdr:row>55</xdr:row>
      <xdr:rowOff>146541</xdr:rowOff>
    </xdr:to>
    <xdr:pic>
      <xdr:nvPicPr>
        <xdr:cNvPr id="3" name="Immagine 2">
          <a:extLst>
            <a:ext uri="{FF2B5EF4-FFF2-40B4-BE49-F238E27FC236}">
              <a16:creationId xmlns:a16="http://schemas.microsoft.com/office/drawing/2014/main" id="{A9EE6BB8-017A-4F07-820D-5C3BCAFFFF56}"/>
            </a:ext>
          </a:extLst>
        </xdr:cNvPr>
        <xdr:cNvPicPr>
          <a:picLocks noChangeAspect="1"/>
        </xdr:cNvPicPr>
      </xdr:nvPicPr>
      <xdr:blipFill>
        <a:blip xmlns:r="http://schemas.openxmlformats.org/officeDocument/2006/relationships" r:embed="rId2"/>
        <a:stretch>
          <a:fillRect/>
        </a:stretch>
      </xdr:blipFill>
      <xdr:spPr>
        <a:xfrm>
          <a:off x="26184225" y="7772400"/>
          <a:ext cx="5047926" cy="2737341"/>
        </a:xfrm>
        <a:prstGeom prst="rect">
          <a:avLst/>
        </a:prstGeom>
      </xdr:spPr>
    </xdr:pic>
    <xdr:clientData/>
  </xdr:twoCellAnchor>
  <xdr:twoCellAnchor>
    <xdr:from>
      <xdr:col>18</xdr:col>
      <xdr:colOff>0</xdr:colOff>
      <xdr:row>66</xdr:row>
      <xdr:rowOff>0</xdr:rowOff>
    </xdr:from>
    <xdr:to>
      <xdr:col>26</xdr:col>
      <xdr:colOff>163200</xdr:colOff>
      <xdr:row>80</xdr:row>
      <xdr:rowOff>59475</xdr:rowOff>
    </xdr:to>
    <xdr:graphicFrame macro="">
      <xdr:nvGraphicFramePr>
        <xdr:cNvPr id="4" name="Grafico 3">
          <a:extLst>
            <a:ext uri="{FF2B5EF4-FFF2-40B4-BE49-F238E27FC236}">
              <a16:creationId xmlns:a16="http://schemas.microsoft.com/office/drawing/2014/main" id="{8018A694-2351-47C0-B398-9A7258788B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28</xdr:col>
      <xdr:colOff>0</xdr:colOff>
      <xdr:row>66</xdr:row>
      <xdr:rowOff>0</xdr:rowOff>
    </xdr:from>
    <xdr:to>
      <xdr:col>36</xdr:col>
      <xdr:colOff>165029</xdr:colOff>
      <xdr:row>80</xdr:row>
      <xdr:rowOff>70341</xdr:rowOff>
    </xdr:to>
    <xdr:pic>
      <xdr:nvPicPr>
        <xdr:cNvPr id="6" name="Immagine 5">
          <a:extLst>
            <a:ext uri="{FF2B5EF4-FFF2-40B4-BE49-F238E27FC236}">
              <a16:creationId xmlns:a16="http://schemas.microsoft.com/office/drawing/2014/main" id="{B1BCD8CB-40F6-497D-B532-A22625F987BC}"/>
            </a:ext>
          </a:extLst>
        </xdr:cNvPr>
        <xdr:cNvPicPr>
          <a:picLocks noChangeAspect="1"/>
        </xdr:cNvPicPr>
      </xdr:nvPicPr>
      <xdr:blipFill>
        <a:blip xmlns:r="http://schemas.openxmlformats.org/officeDocument/2006/relationships" r:embed="rId4"/>
        <a:stretch>
          <a:fillRect/>
        </a:stretch>
      </xdr:blipFill>
      <xdr:spPr>
        <a:xfrm>
          <a:off x="19678650" y="12458700"/>
          <a:ext cx="5041829" cy="273734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238125</xdr:colOff>
      <xdr:row>40</xdr:row>
      <xdr:rowOff>85725</xdr:rowOff>
    </xdr:from>
    <xdr:to>
      <xdr:col>26</xdr:col>
      <xdr:colOff>401325</xdr:colOff>
      <xdr:row>54</xdr:row>
      <xdr:rowOff>145200</xdr:rowOff>
    </xdr:to>
    <xdr:graphicFrame macro="">
      <xdr:nvGraphicFramePr>
        <xdr:cNvPr id="2" name="Grafico 2">
          <a:extLst>
            <a:ext uri="{FF2B5EF4-FFF2-40B4-BE49-F238E27FC236}">
              <a16:creationId xmlns:a16="http://schemas.microsoft.com/office/drawing/2014/main" id="{34E7AF55-9888-497E-A72F-BD5B2283E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65</xdr:row>
      <xdr:rowOff>0</xdr:rowOff>
    </xdr:from>
    <xdr:to>
      <xdr:col>26</xdr:col>
      <xdr:colOff>151604</xdr:colOff>
      <xdr:row>79</xdr:row>
      <xdr:rowOff>43324</xdr:rowOff>
    </xdr:to>
    <xdr:graphicFrame macro="">
      <xdr:nvGraphicFramePr>
        <xdr:cNvPr id="3" name="Grafico 5">
          <a:extLst>
            <a:ext uri="{FF2B5EF4-FFF2-40B4-BE49-F238E27FC236}">
              <a16:creationId xmlns:a16="http://schemas.microsoft.com/office/drawing/2014/main" id="{BB0D3FEB-2426-4EB2-808E-3B4B62B08F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EBED6-8E70-4D42-B7C5-AAACFCCFA8BA}">
  <dimension ref="B1:I69"/>
  <sheetViews>
    <sheetView tabSelected="1" workbookViewId="0">
      <selection activeCell="I3" sqref="I3"/>
    </sheetView>
  </sheetViews>
  <sheetFormatPr defaultRowHeight="15"/>
  <cols>
    <col min="3" max="3" width="161.5703125" customWidth="1"/>
  </cols>
  <sheetData>
    <row r="1" spans="2:3" ht="31.5">
      <c r="C1" s="1" t="s">
        <v>1</v>
      </c>
    </row>
    <row r="3" spans="2:3" ht="45">
      <c r="C3" s="2" t="s">
        <v>0</v>
      </c>
    </row>
    <row r="5" spans="2:3">
      <c r="B5" s="37"/>
      <c r="C5" s="38" t="s">
        <v>3</v>
      </c>
    </row>
    <row r="6" spans="2:3">
      <c r="B6" s="37"/>
      <c r="C6" s="38" t="s">
        <v>2</v>
      </c>
    </row>
    <row r="7" spans="2:3">
      <c r="B7" s="37"/>
      <c r="C7" s="39" t="s">
        <v>40</v>
      </c>
    </row>
    <row r="8" spans="2:3">
      <c r="B8" s="37"/>
      <c r="C8" s="40" t="s">
        <v>61</v>
      </c>
    </row>
    <row r="9" spans="2:3">
      <c r="B9" s="37"/>
      <c r="C9" s="40" t="s">
        <v>62</v>
      </c>
    </row>
    <row r="10" spans="2:3">
      <c r="B10" s="37"/>
      <c r="C10" s="40" t="s">
        <v>63</v>
      </c>
    </row>
    <row r="11" spans="2:3">
      <c r="C11" s="40" t="s">
        <v>67</v>
      </c>
    </row>
    <row r="12" spans="2:3">
      <c r="C12" s="40" t="s">
        <v>99</v>
      </c>
    </row>
    <row r="13" spans="2:3">
      <c r="C13" s="40" t="s">
        <v>101</v>
      </c>
    </row>
    <row r="14" spans="2:3">
      <c r="C14" s="137" t="s">
        <v>135</v>
      </c>
    </row>
    <row r="15" spans="2:3">
      <c r="C15" s="40" t="s">
        <v>110</v>
      </c>
    </row>
    <row r="16" spans="2:3">
      <c r="C16" s="40" t="s">
        <v>113</v>
      </c>
    </row>
    <row r="17" spans="3:9">
      <c r="C17" s="40" t="s">
        <v>117</v>
      </c>
      <c r="I17" s="20"/>
    </row>
    <row r="18" spans="3:9">
      <c r="C18" s="40" t="s">
        <v>136</v>
      </c>
    </row>
    <row r="19" spans="3:9">
      <c r="C19" s="40" t="s">
        <v>119</v>
      </c>
    </row>
    <row r="20" spans="3:9">
      <c r="C20" s="137" t="s">
        <v>120</v>
      </c>
    </row>
    <row r="21" spans="3:9">
      <c r="C21" s="40" t="s">
        <v>138</v>
      </c>
    </row>
    <row r="22" spans="3:9">
      <c r="C22" s="40" t="s">
        <v>141</v>
      </c>
    </row>
    <row r="23" spans="3:9">
      <c r="C23" s="137" t="s">
        <v>124</v>
      </c>
    </row>
    <row r="24" spans="3:9">
      <c r="C24" s="40" t="s">
        <v>125</v>
      </c>
    </row>
    <row r="25" spans="3:9">
      <c r="C25" s="40" t="s">
        <v>140</v>
      </c>
    </row>
    <row r="26" spans="3:9">
      <c r="C26" s="138" t="s">
        <v>142</v>
      </c>
    </row>
    <row r="27" spans="3:9">
      <c r="C27" s="40" t="s">
        <v>128</v>
      </c>
    </row>
    <row r="28" spans="3:9">
      <c r="C28" s="40" t="s">
        <v>129</v>
      </c>
    </row>
    <row r="29" spans="3:9">
      <c r="C29" s="138" t="s">
        <v>143</v>
      </c>
    </row>
    <row r="30" spans="3:9">
      <c r="C30" s="40" t="s">
        <v>132</v>
      </c>
    </row>
    <row r="31" spans="3:9">
      <c r="C31" s="40" t="s">
        <v>133</v>
      </c>
    </row>
    <row r="32" spans="3:9">
      <c r="C32" s="40" t="s">
        <v>282</v>
      </c>
    </row>
    <row r="33" spans="3:3">
      <c r="C33" s="40" t="s">
        <v>285</v>
      </c>
    </row>
    <row r="34" spans="3:3">
      <c r="C34" s="40" t="s">
        <v>328</v>
      </c>
    </row>
    <row r="35" spans="3:3">
      <c r="C35" s="40" t="s">
        <v>329</v>
      </c>
    </row>
    <row r="36" spans="3:3">
      <c r="C36" s="40" t="s">
        <v>337</v>
      </c>
    </row>
    <row r="37" spans="3:3">
      <c r="C37" s="40" t="s">
        <v>360</v>
      </c>
    </row>
    <row r="38" spans="3:3">
      <c r="C38" s="40" t="s">
        <v>362</v>
      </c>
    </row>
    <row r="39" spans="3:3">
      <c r="C39" s="40" t="s">
        <v>367</v>
      </c>
    </row>
    <row r="40" spans="3:3">
      <c r="C40" s="40" t="s">
        <v>233</v>
      </c>
    </row>
    <row r="41" spans="3:3">
      <c r="C41" s="40" t="s">
        <v>180</v>
      </c>
    </row>
    <row r="42" spans="3:3">
      <c r="C42" s="40" t="s">
        <v>196</v>
      </c>
    </row>
    <row r="43" spans="3:3">
      <c r="C43" s="40" t="s">
        <v>199</v>
      </c>
    </row>
    <row r="44" spans="3:3">
      <c r="C44" s="40" t="s">
        <v>234</v>
      </c>
    </row>
    <row r="45" spans="3:3">
      <c r="C45" s="40" t="s">
        <v>235</v>
      </c>
    </row>
    <row r="46" spans="3:3">
      <c r="C46" s="40" t="s">
        <v>236</v>
      </c>
    </row>
    <row r="47" spans="3:3">
      <c r="C47" s="40" t="s">
        <v>237</v>
      </c>
    </row>
    <row r="48" spans="3:3">
      <c r="C48" s="40" t="s">
        <v>238</v>
      </c>
    </row>
    <row r="49" spans="3:3">
      <c r="C49" s="40" t="s">
        <v>243</v>
      </c>
    </row>
    <row r="50" spans="3:3">
      <c r="C50" s="40" t="s">
        <v>248</v>
      </c>
    </row>
    <row r="51" spans="3:3">
      <c r="C51" s="268" t="s">
        <v>274</v>
      </c>
    </row>
    <row r="52" spans="3:3">
      <c r="C52" s="40" t="s">
        <v>379</v>
      </c>
    </row>
    <row r="53" spans="3:3">
      <c r="C53" s="463" t="s">
        <v>384</v>
      </c>
    </row>
    <row r="54" spans="3:3">
      <c r="C54" s="463" t="s">
        <v>381</v>
      </c>
    </row>
    <row r="55" spans="3:3">
      <c r="C55" s="463" t="s">
        <v>382</v>
      </c>
    </row>
    <row r="56" spans="3:3">
      <c r="C56" s="38" t="s">
        <v>398</v>
      </c>
    </row>
    <row r="57" spans="3:3">
      <c r="C57" s="38" t="s">
        <v>401</v>
      </c>
    </row>
    <row r="58" spans="3:3">
      <c r="C58" s="40" t="s">
        <v>404</v>
      </c>
    </row>
    <row r="59" spans="3:3">
      <c r="C59" s="40" t="s">
        <v>413</v>
      </c>
    </row>
    <row r="60" spans="3:3">
      <c r="C60" s="40" t="s">
        <v>412</v>
      </c>
    </row>
    <row r="61" spans="3:3">
      <c r="C61" s="40" t="s">
        <v>411</v>
      </c>
    </row>
    <row r="62" spans="3:3">
      <c r="C62" s="40" t="s">
        <v>420</v>
      </c>
    </row>
    <row r="63" spans="3:3">
      <c r="C63" s="40" t="s">
        <v>421</v>
      </c>
    </row>
    <row r="64" spans="3:3">
      <c r="C64" s="463" t="s">
        <v>423</v>
      </c>
    </row>
    <row r="65" spans="3:3">
      <c r="C65" s="40" t="s">
        <v>424</v>
      </c>
    </row>
    <row r="66" spans="3:3">
      <c r="C66" s="463" t="s">
        <v>430</v>
      </c>
    </row>
    <row r="67" spans="3:3">
      <c r="C67" s="40" t="s">
        <v>431</v>
      </c>
    </row>
    <row r="68" spans="3:3">
      <c r="C68" s="463" t="s">
        <v>432</v>
      </c>
    </row>
    <row r="69" spans="3:3">
      <c r="C69" s="40" t="s">
        <v>433</v>
      </c>
    </row>
  </sheetData>
  <hyperlinks>
    <hyperlink ref="C5" location="'Tab 1 Graf 1'!A1" display="Tabella 1: Rifiuti prodotti in UE per Paese e pericolosità. Migliaia di tonnellate. Anno 2022" xr:uid="{EA933693-3CC9-4102-A0C0-738B50F846DE}"/>
    <hyperlink ref="C6" location="'Tab 1 Graf 1'!A1" display="Grafico 1: Rifiuti prodotti in UE e nei Paesi. Distribuzione percentuale per pericolosità. Anno 2022" xr:uid="{E44AB9AF-122C-48DD-9239-90AD2618218A}"/>
    <hyperlink ref="C7" location="'Tab 2'!A1" display="Tabella 2: Rifiuti procapite prodotti in UE per paese e pericolosità. Kg per abitante. Anno 2022" xr:uid="{95F3E442-5D6A-450F-8630-5633B0541C62}"/>
    <hyperlink ref="C8" location="'Graf 2,3,4'!A1" display="Grafico 2: Produzione totale di rifiuti procapite (Kg) in UE e in Italia.Anni 2006-2022" xr:uid="{98356141-63BC-40B8-806A-D4B6E7DF5D90}"/>
    <hyperlink ref="C9" location="'Graf 2,3,4'!A1" display="Grafico 3: Produzione di rifiuti pericolosi procapite (Kg), in UE e in Italia. Anni 2006-2022" xr:uid="{32EF5DA5-F388-45C3-A5B9-B874A91CB61D}"/>
    <hyperlink ref="C10" location="'Graf 2,3,4'!A1" display="Grafico 4: Produzione di rifiuti non pericolosi procapite (Kg), in UE e in Italia. Anni 2006-2022" xr:uid="{DEC7D6F9-AA05-4E64-98A6-12E2D534963E}"/>
    <hyperlink ref="C11" location="'Tab 3'!A1" display="Tabella 3: Rifiuti urbani per operazioni di smaltimento in Unione Europea, per paese. Migliaia di tonnellate. Anno 2022" xr:uid="{636EDC69-C62C-48E6-88C4-E727D0D1AA9B}"/>
    <hyperlink ref="C12" location="'Graf 5 e 6'!A1" display="Grafico 5: Rifiuti urbani prodotti in UE, per Paese.  Valori pro capite (Kg per abitante). Anno 2022" xr:uid="{64DE6C5E-6159-481E-9DC8-82CAEDEE4F87}"/>
    <hyperlink ref="C13" location="'Graf 5 e 6'!A1" display="Grafico 6: Rifiuti urbani prodotti e trattati in UE e in Italia.  Valori pro capite (Kg per abitante). Anni 2012-2022" xr:uid="{2D7231E2-C2D5-4216-831C-E98AC0928579}"/>
    <hyperlink ref="C14" location="'Tab 4 Graf 7 e 8'!A1" display="'Tab 4 Graf 7 e 8'!A1" xr:uid="{5068B778-F730-4610-A83F-0706B4F98AB3}"/>
    <hyperlink ref="C15" location="'Tab 4 Graf 7 e 8'!A1" display="Grafico 7: Rifiuti trattati in deposito/smaltimento in UE, per paese. Valori percentuali rispetto al totale dei rifiuti trattati. Anno 2022" xr:uid="{7B189E33-8C39-4350-BDE9-3B755CD07AB0}"/>
    <hyperlink ref="C16" location="'Tab 4 Graf 7 e 8'!W70" display="Grafico 8: Rifiuti trattati in deposito/smaltimento in UE e in Italia. Valori percentuali rispetto al totale dei rifiuti trattati. Anni 2012-2023" xr:uid="{2EBE4720-BFEA-400F-80AE-310102C13B4C}"/>
    <hyperlink ref="C17" location="'Tab 5 Graf 9 e 10'!A1" display="Tabella 5: Rifiuti urbani trattati tramite incenerimento in UE per Paese. Migliaia di tonnellate. Anni 2015-2022" xr:uid="{32DD8BDE-285B-41E6-866F-B622506C2B75}"/>
    <hyperlink ref="C18" location="'Tab 5 Graf 9 e 10'!S60" display="Grafico 9: Rifiuti trattati tramite incenerimento in UE, per paese. Valori percentuali rispetto al totale dei rifiuti trattati. Anno 2022" xr:uid="{446453EE-64BC-43D3-9FD4-ADAA24590A1A}"/>
    <hyperlink ref="C19" location="'Tab 5 Graf 9 e 10'!S63" display="Grafico 10: Rifiuti trattati tramite incenerimento (R1,D10) in UE e in Italia. Valori percentuali rispetto al totale dei rifiuti urbani trattati. Anni 2012-2022" xr:uid="{DCBE4C8C-9B06-4087-96A2-C32DD791146E}"/>
    <hyperlink ref="C20" location="'Tab 6 Graf 11 e 12'!A1" display="'Tab 6 Graf 11 e 12'!A1" xr:uid="{CBF1BDC2-5196-45B6-9DD4-5142E5612B9A}"/>
    <hyperlink ref="C21" location="'Tab 6 Graf 11 e 12'!A1" display="Grafico 11: Rifiuti trattati tramite incenerimento/smaltimento in UE (D10), per paese. Valori percentuali rispetto al totale dei rifiuti trattati. Anno 2022" xr:uid="{1B923B0A-C20B-4D58-BFEF-959BF7557C2F}"/>
    <hyperlink ref="C22" location="'Tab 6 Graf 11 e 12'!A1" display="Grafico 12: Rifiuti trattati tramite incenerimento/smaltimento(D10) in UE e in Italia. Valori percentuali rispetto al totale dei rifiuti trattati. Anni 2012-2023" xr:uid="{FBDB8B67-1AF4-4B1A-B776-7B9D3F5E1996}"/>
    <hyperlink ref="C23" location="'Tab 7 Graf 13 e 14 '!A1" display="'Tab 7 Graf 13 e 14 '!A1" xr:uid="{51EE9C23-13EE-456B-81AC-EEC7391FFF0E}"/>
    <hyperlink ref="C24" location="'Tab 7 Graf 13 e 14 '!S60" display="Grafico 13: Rifiuti trattati tramite incenerimento con recupero di energia (R1) in UE, per paese. Valori percentuali rispetto al totale dei rifiuti trattati. Anno 2022" xr:uid="{0204A65A-B6D6-4B93-9EC1-43A0EDE356E2}"/>
    <hyperlink ref="C25" location="'Tab 7 Graf 13 e 14 '!S64" display="Grafico 14: Rifiuti trattati tramite incenerimento con recupero di energia (R1) in UE e in Italia. Valori percentuali rispetto al totale dei rifiuti trattati. Anni 2012-2021" xr:uid="{72ACE839-4D3E-4C6E-B07C-FC7020D73BFA}"/>
    <hyperlink ref="C26" location="'Tab 8 Graf 15 e 16'!A1" display="Tabella 8: Materiale riciclato da rifiuti urbani in UE per Paese. Migliaia di tonnellate. Anni 2015-2022" xr:uid="{618870C3-A623-4BB6-8828-E0D4FC941FE8}"/>
    <hyperlink ref="C27" location="'Tab 8 Graf 15 e 16'!S57" display="Grafico 15: Materiale riciclato in UE, per paese. Valori percentuali rispetto al totale dei rifiuti trattati. Anno 2022" xr:uid="{EF1BC83A-814E-4021-B511-200F68395826}"/>
    <hyperlink ref="C28" location="'Tab 8 Graf 15 e 16'!S57" display="Grafico 16: Materiale riciclato in UE e in Italia. Valori percentuali rispetto al totale dei rifiuti trattati. Anni 2012-2023" xr:uid="{D8C49364-7EAE-4BDD-8E21-1F8AFB9545B0}"/>
    <hyperlink ref="C29" location="'Tab 9 Graf 17 e 18 '!A1" display="Tabella 9: Compostato e digestato da rifiuti urbani in UE per Paese. Migliaia di tonnellate. Anni 2015-2022" xr:uid="{3EDA04C5-5456-4455-A8B2-F600A60B5B44}"/>
    <hyperlink ref="C30" location="'Tab 9 Graf 17 e 18 '!A1" display="Grafico 17: Compostato e digestato in UE,  per paese. Valori percentuali rispetto al totale dei rifiuti prodotti. Anno 2022" xr:uid="{5E8FB745-6EE5-4464-B6A6-241E6A1F7C6B}"/>
    <hyperlink ref="C31" location="'Tab 17 e 18'!A1" display="Grafico 18: Compostato e digestato in UE e in Italia. Valori percentuali rispetto al totale dei rifiuti trattati. Anni 2012-2023" xr:uid="{78B91D5C-C107-460A-9AF9-3DD6A224D1E2}"/>
    <hyperlink ref="C40" location="'Tab 15 e 16'!A1" display="Tabella 15: N° impianti di compostaggio, quantità (tonnellate) autorizzata e trattata per tipo di rifiuti e regione. Anno 2023" xr:uid="{45A2173A-53FD-43BC-9AF3-BED51D328B12}"/>
    <hyperlink ref="C41" location="'Tab 15 e 16'!A37" display="Tabella 16: N° impianti di compostaggio, quantità (tonnellate) autorizzata e trattata per tipo di rifiuti, ammendante compostato misto prodotto e scarti, in Abruzzo. Anno 2023" xr:uid="{EF866154-2353-49D4-920C-A12334BF451F}"/>
    <hyperlink ref="C42" location="'Tab 17 e 18'!A1" display="Tabella 17: Impianti di trattamento integrato aerobico e anaerobico, quantità autorizzata e trattata per tipo di rifiuti e regione.  Tonnellate. Anno 2023" xr:uid="{35B28E21-586C-4AE8-987E-D8DC4A332814}"/>
    <hyperlink ref="C43" location="'Tab 17 e 18'!A27" display="Tabella 18: N° impianti di trattamento integrato aerobico e anaerobico, quantità autorizzata e trattata per tipo di rifiuti, ammendate misto e scarti, in Abruzzo. Tonnellate. Anno 2023" xr:uid="{94B37848-BE71-4007-8138-4FA710476DC7}"/>
    <hyperlink ref="C44" location="'Tab 19 e 20'!A1" display="Tabella 19: N° impianti di trattamento meccanico biologico (TMB), quantità autorizzata e trattata per tipo di rifiuti, per regione. Tonnellate. Anno 2023" xr:uid="{9734D2D5-C81A-41C4-9227-4FDFD0F50089}"/>
    <hyperlink ref="C45" location="'Tab 19 e 20'!A1" display="Tabella 20: N° impianti di trattamento meccanico biologico (TMB), quantità di rifiuti autorizzata e trattata per tipo di rifiuti e output prodotto, in Abruzzo. Tonnellate. Anno 2023" xr:uid="{F43A43D9-C614-4AA4-BF94-20D408F053E9}"/>
    <hyperlink ref="C46" location="'Tab 21 e 22'!A1" display="Tabella 21: N° impianti di discarica e quantità di rifiuti trattati e smaltiti per tipo di rifiuti, per regione. Tonnellate. Anno 2023" xr:uid="{B83B06BB-37BC-46FA-B4A3-6CB59DBFFF08}"/>
    <hyperlink ref="C47" location="'Tab 21 e 22'!A1" display="Tabella 22: N° impianti di discarica, quantità di rifiuti smaltiti in tonnellate e volumetria in Abruzzo. Anno 2023" xr:uid="{16F8E1D7-64DC-46C1-8C12-91C258BEA577}"/>
    <hyperlink ref="C49" location="'Tab 23 Graf 22'!A1" display="Grafico 22: Rifiuti urbani smaltiti in discarica per regione. Tonnellate * 1000. Anni 2021-2023" xr:uid="{2724FB12-5720-49E2-A747-FAB8A30776B2}"/>
    <hyperlink ref="C51" location="'Graf 24'!A1" display="Grafico 24: Quantità di rifiuti pericolosi smaltiti in discarica per regione. Migliaia di tonnellate. Anni 2020-2022" xr:uid="{3FE90BE8-D613-4F52-B38D-4253F2FDCDDF}"/>
    <hyperlink ref="C50" location="'Graf 23'!A1" display="Grafico 23: Quantità di rifiuti smaltiti in discarica, per tipologia di rifiuto e per regione. Migliaia di tonnellate. Anno 2022" xr:uid="{B040B4F6-CF78-44DE-AF5E-D56681A2D6DD}"/>
    <hyperlink ref="C32" location="'Tab 10'!A1" display="Tabella 10: Produzione totale di rifiuti urbani per regione. Tonnellate. Anni 2019-2023" xr:uid="{47C2A3AB-C692-4B83-A663-1469791A43E3}"/>
    <hyperlink ref="C33" location="'Tab 11'!A1" display="Tabella 11: Produzione pro-capite di rifiuti urbani per regione. Kg/abitante. Anni 2019-2023" xr:uid="{5939060E-EACE-4D26-90CC-A9B39A22F927}"/>
    <hyperlink ref="C34" location="'Tab 12'!A1" display="Tabella 12: Produzione dei rifiuti speciali per tipologia e regione. Tonnellate. Anno 2022" xr:uid="{2847462D-51E3-43C4-B5A3-65E372E685C9}"/>
    <hyperlink ref="C35" location="'Tab 13'!A1" display="Tabella 13: Produzione e raccolta differenziata dei rifiuti urbani in Abruzzo e in Italia. Anni 2022-2023" xr:uid="{E21E4117-19F5-4651-BEA1-33105AD6D1AC}"/>
    <hyperlink ref="C36" location="'Tab 14'!A1" display="Tabella 14: Raccolta differenziata pro capite delle principali frazioni merceologiche, per regione. Kg/abitante per anno. Anno 2023" xr:uid="{1BCADF43-7184-42DB-B27C-450C425C75C0}"/>
    <hyperlink ref="C48" location="'Tab 23 Graf 22'!A1" display="Tabella 23: Rifiuti urbani prodotti e smaltiti in discarica (tonnellate*1000) per regione. Anni 2021-2023" xr:uid="{C6F869E9-371C-4735-98E2-A785688D5E4D}"/>
    <hyperlink ref="C37" location="'Graf 19'!A1" display="Grafico 19: Raccolta differenziata per regione. Migliaia di tonnellate. Anni 2013 e 2023 *" xr:uid="{5CECAFDE-074F-41C6-A8AD-B4915C7AC48E}"/>
    <hyperlink ref="C38" location="'Graf 20 '!A1" display="Grafico 20: Percentuale di raccolta differenziata sul totale dei rifiuti urbani in Abruzzo e in Italia. Anni 2013-2023" xr:uid="{EE61394A-9739-48EA-9638-E563F3D71BFD}"/>
    <hyperlink ref="C39" location="'Graf 21'!A1" display="Grafico 21: Percentuale di raccolta differenziata sul totale dei rifiuti urbani, per regione. Anno 2023" xr:uid="{38050821-D9CE-47C0-8D80-289A3198AE73}"/>
    <hyperlink ref="C52" location="'Graf 25'!A1" display="Grafico 25: Rifiuti inceneriti in Italia per tipologia di rifiuti. Migliaia di tonnellate. Anni 2005-2022" xr:uid="{A639BDC4-B5CF-44D3-BBAC-943C2806F989}"/>
    <hyperlink ref="C53" location="'Tab 24'!A1" display="Tabella 24: Rifiuti urbani inceneriti per regione. Migliaia di tonnellate. Anni 2011-2021" xr:uid="{780DC287-27AE-4566-8D00-84052EABEDE3}"/>
    <hyperlink ref="C54" location="'Tab 25'!A1" display="Tabella 25: Rifiuti speciali totali inceneriti. Migliaia di tonnellate. Anni 2002-2017" xr:uid="{618C194F-CAE7-4DDA-BC4F-6EBD63EE376B}"/>
    <hyperlink ref="C55" location="'Tab 26'!A1" display="Tabella 26: Rifiuti speciali pericolosi inceneriti. Migliaia di tonnellate. Anni 2002-2017" xr:uid="{F1C4C998-F922-49DF-8655-75E55618E993}"/>
    <hyperlink ref="C56" location="'Tab 27'!A1" display="Tabella 27: Rifiuti urbani importati dall’Italia per Paese di provenienza e pericolosità. Tonnellate. Anno 2023" xr:uid="{5AA38CDA-38A4-4C38-9199-CB72AF485144}"/>
    <hyperlink ref="C57" location="'Tab 28'!A1" display="Tabella 28: Rifiuti urbani esportati dall’Italia per Paese di destinazione e pericolosità. Tonnellate. Anno 2023" xr:uid="{2297EAD7-C030-4B7E-B27A-EF91AFA46A7F}"/>
    <hyperlink ref="C58" location="'Graf 26'!A1" display="Grafico 26: Importazione ed esportazione dei rifiuti urbani con i paesi da cui si importa e si esporta maggiormente. Tonnellate. Anno 2023" xr:uid="{2505C3AE-E8E2-445F-B59D-5369F9CFAD5D}"/>
    <hyperlink ref="C59" location="'Graf 27, 28 e 29 '!A1" display="Grafico 27: Rifiuti speciali importati ed esportati dall'Italia. Tonnellate. Anni 2010 - 2022" xr:uid="{F4F39771-7D43-4BA7-A534-093D3331493E}"/>
    <hyperlink ref="C60" location="'Graf 27, 28 e 29 '!A1" display="Grafico 28: Rifiuti speciali non pericolosi importati ed esportati dall'Italia. Tonnellate. Anni 2010 - 2022" xr:uid="{D0690143-EF45-41DB-A57F-60AA9F766C12}"/>
    <hyperlink ref="C61" location="'Graf 27, 28 e 29 '!A1" display="Grafico 29: Rifiuti speciali pericolosi importati ed esportati dall'Italia. Tonnellate.  Anni 2010 - 2022" xr:uid="{D60B74D6-1E66-4076-9A39-C597E1ADB867}"/>
    <hyperlink ref="C62" location="'Tab 29 Graf 30'!A1" display="Tabella 29: Rifiuti speciali importati dall'Italia (tonnellate), per tipologia e Paese di provenienza. Anno 2022" xr:uid="{559453B4-F5A6-41D3-8D50-A21018E7C516}"/>
    <hyperlink ref="C63" location="'Tab 29 Graf 30'!A1" display="Grafico 30: Rifiuti speciali importati dall'Italia (tonnellate), per Paese di provenienza. Anno 2022" xr:uid="{E1212786-45E0-4027-8B72-E6F93F1B5E7A}"/>
    <hyperlink ref="C64" location="'Tab 30 Graf 31'!A1" display="Tabella 30: Rifiuti speciali importati dall'Italia (tonnellate) per tipologia e regione di destinazione. Anno 2022" xr:uid="{78EA3B6A-ED14-422F-9548-ACA4B409A684}"/>
    <hyperlink ref="C65" location="'Tab 31 Graf 32'!A1" display="Grafico 31: Rifiuti speciali importati dall'Italia (tonnellate) per regione di destinazione. Anno 2022" xr:uid="{1ECFAB8B-D21F-46B7-98D8-B1263246FF29}"/>
    <hyperlink ref="C67" location="'Tab 31 Graf 32'!A1" display="Grafico 32: Rifiuti esportati dall' Italia (tonnellate), per paese di destinazione. Anno 2022" xr:uid="{7D4CA26A-54DC-454B-9D24-0F163BADFD41}"/>
    <hyperlink ref="C66" location="'Tab 31 Graf 32'!A1" display="Tabella 31: Rifiuti speciali esportati dall'Italia (tonnellate) per paese di destinazione. Anno 2022" xr:uid="{D508975A-525B-4461-8025-9B7E83DBC793}"/>
    <hyperlink ref="C68" location="'Tab 32 Graf 33'!A1" display="Tabella 32: Rifiuti speciali esportati dall'Italia (tonnellate) per tipologia e regione di provenienza. Anno 2022" xr:uid="{CC8DD4A2-8866-4C9B-95B0-8A52773BF50F}"/>
    <hyperlink ref="C69" location="'Tab 32 Graf 33'!A1" display="Grafico 33: Rifiuti speciali esportati dall'Italia (tonnellate) per regione di provenienza. Anno 2022" xr:uid="{E96D9A55-B399-4138-82AF-93DBF94BD143}"/>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8082E-A811-43F3-A0E1-671E3152A5D5}">
  <sheetPr>
    <tabColor rgb="FF92D050"/>
  </sheetPr>
  <dimension ref="A2:AD84"/>
  <sheetViews>
    <sheetView topLeftCell="A55" workbookViewId="0">
      <selection activeCell="S64" sqref="S64"/>
    </sheetView>
  </sheetViews>
  <sheetFormatPr defaultRowHeight="15"/>
  <cols>
    <col min="1" max="1" width="18.42578125" style="16" customWidth="1"/>
    <col min="2" max="2" width="9.140625" style="16"/>
    <col min="3" max="3" width="13.85546875" style="16" customWidth="1"/>
    <col min="4" max="12" width="9.140625" style="16"/>
    <col min="13" max="13" width="10.7109375" style="16" customWidth="1"/>
    <col min="14" max="15" width="9.140625" style="16"/>
    <col min="16" max="16" width="11.28515625" style="16" customWidth="1"/>
    <col min="17" max="16384" width="9.140625" style="16"/>
  </cols>
  <sheetData>
    <row r="2" spans="3:16">
      <c r="F2" s="40" t="s">
        <v>134</v>
      </c>
    </row>
    <row r="3" spans="3:16">
      <c r="F3" s="40"/>
    </row>
    <row r="4" spans="3:16">
      <c r="C4" s="20" t="s">
        <v>124</v>
      </c>
    </row>
    <row r="6" spans="3:16">
      <c r="C6" s="20"/>
    </row>
    <row r="7" spans="3:16" ht="15.75" thickBot="1">
      <c r="C7" s="68" t="s">
        <v>5</v>
      </c>
      <c r="D7" s="69">
        <v>2015</v>
      </c>
      <c r="E7" s="69">
        <v>2016</v>
      </c>
      <c r="F7" s="69">
        <v>2017</v>
      </c>
      <c r="G7" s="69">
        <v>2018</v>
      </c>
      <c r="H7" s="69">
        <v>2019</v>
      </c>
      <c r="I7" s="69">
        <v>2020</v>
      </c>
      <c r="J7" s="69">
        <v>2021</v>
      </c>
      <c r="K7" s="69">
        <v>2022</v>
      </c>
    </row>
    <row r="8" spans="3:16">
      <c r="C8" s="71" t="s">
        <v>11</v>
      </c>
      <c r="D8" s="94">
        <v>48969</v>
      </c>
      <c r="E8" s="94">
        <v>52758</v>
      </c>
      <c r="F8" s="94">
        <v>57283</v>
      </c>
      <c r="G8" s="94">
        <v>57217</v>
      </c>
      <c r="H8" s="94">
        <v>57588</v>
      </c>
      <c r="I8" s="94">
        <v>60484</v>
      </c>
      <c r="J8" s="94">
        <v>60404</v>
      </c>
      <c r="K8" s="94">
        <v>57334</v>
      </c>
      <c r="N8" s="115"/>
      <c r="P8" s="115"/>
    </row>
    <row r="9" spans="3:16">
      <c r="C9" s="75" t="s">
        <v>13</v>
      </c>
      <c r="D9" s="72">
        <v>2014</v>
      </c>
      <c r="E9" s="72">
        <v>2065</v>
      </c>
      <c r="F9" s="72">
        <v>1964</v>
      </c>
      <c r="G9" s="72">
        <v>1983</v>
      </c>
      <c r="H9" s="72">
        <v>2021</v>
      </c>
      <c r="I9" s="72">
        <v>4069</v>
      </c>
      <c r="J9" s="72">
        <v>3850</v>
      </c>
      <c r="K9" s="72">
        <v>3633</v>
      </c>
      <c r="N9" s="115"/>
      <c r="P9" s="115"/>
    </row>
    <row r="10" spans="3:16">
      <c r="C10" s="75" t="s">
        <v>15</v>
      </c>
      <c r="D10" s="72">
        <v>82</v>
      </c>
      <c r="E10" s="72">
        <v>109</v>
      </c>
      <c r="F10" s="72">
        <v>103</v>
      </c>
      <c r="G10" s="72">
        <v>208</v>
      </c>
      <c r="H10" s="72">
        <v>103</v>
      </c>
      <c r="I10" s="72">
        <v>129</v>
      </c>
      <c r="J10" s="72">
        <v>82</v>
      </c>
      <c r="K10" s="72">
        <v>96</v>
      </c>
      <c r="N10" s="115"/>
      <c r="P10" s="115"/>
    </row>
    <row r="11" spans="3:16">
      <c r="C11" s="75" t="s">
        <v>107</v>
      </c>
      <c r="D11" s="72">
        <v>586</v>
      </c>
      <c r="E11" s="72">
        <v>584</v>
      </c>
      <c r="F11" s="72">
        <v>901</v>
      </c>
      <c r="G11" s="72">
        <v>875</v>
      </c>
      <c r="H11" s="72">
        <v>868</v>
      </c>
      <c r="I11" s="72">
        <v>732</v>
      </c>
      <c r="J11" s="72">
        <v>722</v>
      </c>
      <c r="K11" s="78" t="s">
        <v>76</v>
      </c>
      <c r="N11" s="115"/>
      <c r="P11" s="115"/>
    </row>
    <row r="12" spans="3:16">
      <c r="C12" s="75" t="s">
        <v>19</v>
      </c>
      <c r="D12" s="72">
        <v>2396</v>
      </c>
      <c r="E12" s="72">
        <v>2402</v>
      </c>
      <c r="F12" s="72">
        <v>2429</v>
      </c>
      <c r="G12" s="72">
        <v>2302</v>
      </c>
      <c r="H12" s="72">
        <v>2333</v>
      </c>
      <c r="I12" s="72">
        <v>2536</v>
      </c>
      <c r="J12" s="72">
        <v>1862</v>
      </c>
      <c r="K12" s="72">
        <v>2148</v>
      </c>
      <c r="N12" s="115"/>
      <c r="P12" s="115"/>
    </row>
    <row r="13" spans="3:16">
      <c r="C13" s="75" t="s">
        <v>21</v>
      </c>
      <c r="D13" s="72">
        <v>12068</v>
      </c>
      <c r="E13" s="72">
        <v>14260</v>
      </c>
      <c r="F13" s="72">
        <v>15946</v>
      </c>
      <c r="G13" s="72">
        <v>15646</v>
      </c>
      <c r="H13" s="72">
        <v>15980</v>
      </c>
      <c r="I13" s="72">
        <v>15517</v>
      </c>
      <c r="J13" s="72">
        <v>15318</v>
      </c>
      <c r="K13" s="72">
        <v>14661</v>
      </c>
      <c r="N13" s="115"/>
      <c r="P13" s="115"/>
    </row>
    <row r="14" spans="3:16">
      <c r="C14" s="75" t="s">
        <v>23</v>
      </c>
      <c r="D14" s="72">
        <v>243</v>
      </c>
      <c r="E14" s="72">
        <v>242</v>
      </c>
      <c r="F14" s="72">
        <v>217</v>
      </c>
      <c r="G14" s="72">
        <v>221</v>
      </c>
      <c r="H14" s="72">
        <v>221</v>
      </c>
      <c r="I14" s="72">
        <v>218</v>
      </c>
      <c r="J14" s="72">
        <v>255</v>
      </c>
      <c r="K14" s="72">
        <v>212</v>
      </c>
      <c r="N14" s="115"/>
      <c r="P14" s="115"/>
    </row>
    <row r="15" spans="3:16">
      <c r="C15" s="75" t="s">
        <v>25</v>
      </c>
      <c r="D15" s="78" t="s">
        <v>76</v>
      </c>
      <c r="E15" s="72">
        <v>811</v>
      </c>
      <c r="F15" s="72">
        <v>881</v>
      </c>
      <c r="G15" s="72">
        <v>1243</v>
      </c>
      <c r="H15" s="72">
        <v>1413</v>
      </c>
      <c r="I15" s="72">
        <v>1353</v>
      </c>
      <c r="J15" s="78" t="s">
        <v>76</v>
      </c>
      <c r="K15" s="78" t="s">
        <v>76</v>
      </c>
      <c r="N15" s="115"/>
      <c r="P15" s="115"/>
    </row>
    <row r="16" spans="3:16">
      <c r="C16" s="75" t="s">
        <v>27</v>
      </c>
      <c r="D16" s="72">
        <v>18</v>
      </c>
      <c r="E16" s="72">
        <v>27</v>
      </c>
      <c r="F16" s="72">
        <v>58</v>
      </c>
      <c r="G16" s="72">
        <v>83</v>
      </c>
      <c r="H16" s="72">
        <v>74</v>
      </c>
      <c r="I16" s="72">
        <v>88</v>
      </c>
      <c r="J16" s="72">
        <v>87</v>
      </c>
      <c r="K16" s="72">
        <v>87</v>
      </c>
      <c r="N16" s="115"/>
      <c r="P16" s="115"/>
    </row>
    <row r="17" spans="3:16">
      <c r="C17" s="75" t="s">
        <v>28</v>
      </c>
      <c r="D17" s="72">
        <v>2685</v>
      </c>
      <c r="E17" s="72">
        <v>2589</v>
      </c>
      <c r="F17" s="72">
        <v>2804</v>
      </c>
      <c r="G17" s="72">
        <v>2580</v>
      </c>
      <c r="H17" s="72">
        <v>2445</v>
      </c>
      <c r="I17" s="72">
        <v>2218</v>
      </c>
      <c r="J17" s="72">
        <v>2423</v>
      </c>
      <c r="K17" s="72">
        <v>2363</v>
      </c>
      <c r="N17" s="115"/>
      <c r="P17" s="115"/>
    </row>
    <row r="18" spans="3:16">
      <c r="C18" s="75" t="s">
        <v>30</v>
      </c>
      <c r="D18" s="72">
        <v>11957</v>
      </c>
      <c r="E18" s="72">
        <v>11602</v>
      </c>
      <c r="F18" s="72">
        <v>11536</v>
      </c>
      <c r="G18" s="72">
        <v>11585</v>
      </c>
      <c r="H18" s="72">
        <v>11452</v>
      </c>
      <c r="I18" s="72">
        <v>11648</v>
      </c>
      <c r="J18" s="72">
        <v>12245</v>
      </c>
      <c r="K18" s="72">
        <v>11291</v>
      </c>
      <c r="N18" s="115"/>
      <c r="P18" s="115"/>
    </row>
    <row r="19" spans="3:16">
      <c r="C19" s="75" t="s">
        <v>29</v>
      </c>
      <c r="D19" s="72">
        <v>0</v>
      </c>
      <c r="E19" s="72">
        <v>1</v>
      </c>
      <c r="F19" s="72">
        <v>1</v>
      </c>
      <c r="G19" s="72">
        <v>1</v>
      </c>
      <c r="H19" s="72">
        <v>1</v>
      </c>
      <c r="I19" s="72">
        <v>3</v>
      </c>
      <c r="J19" s="72">
        <v>5</v>
      </c>
      <c r="K19" s="72">
        <v>3</v>
      </c>
      <c r="N19" s="115"/>
      <c r="P19" s="115"/>
    </row>
    <row r="20" spans="3:16">
      <c r="C20" s="71" t="s">
        <v>31</v>
      </c>
      <c r="D20" s="94">
        <v>2969</v>
      </c>
      <c r="E20" s="94">
        <v>3866</v>
      </c>
      <c r="F20" s="94">
        <v>5378</v>
      </c>
      <c r="G20" s="94">
        <v>5576</v>
      </c>
      <c r="H20" s="94">
        <v>5711</v>
      </c>
      <c r="I20" s="94">
        <v>5457</v>
      </c>
      <c r="J20" s="94">
        <v>5409</v>
      </c>
      <c r="K20" s="94">
        <v>5118</v>
      </c>
      <c r="N20" s="115"/>
      <c r="P20" s="115"/>
    </row>
    <row r="21" spans="3:16">
      <c r="C21" s="75" t="s">
        <v>20</v>
      </c>
      <c r="D21" s="72">
        <v>0</v>
      </c>
      <c r="E21" s="72">
        <v>2</v>
      </c>
      <c r="F21" s="72">
        <v>2</v>
      </c>
      <c r="G21" s="72">
        <v>4</v>
      </c>
      <c r="H21" s="72">
        <v>6</v>
      </c>
      <c r="I21" s="72">
        <v>8</v>
      </c>
      <c r="J21" s="72">
        <v>14</v>
      </c>
      <c r="K21" s="72">
        <v>15</v>
      </c>
      <c r="N21" s="115"/>
      <c r="P21" s="115"/>
    </row>
    <row r="22" spans="3:16">
      <c r="C22" s="75" t="s">
        <v>26</v>
      </c>
      <c r="D22" s="72">
        <v>15</v>
      </c>
      <c r="E22" s="72">
        <v>19</v>
      </c>
      <c r="F22" s="72">
        <v>21</v>
      </c>
      <c r="G22" s="72">
        <v>15</v>
      </c>
      <c r="H22" s="72">
        <v>28</v>
      </c>
      <c r="I22" s="72">
        <v>24</v>
      </c>
      <c r="J22" s="72">
        <v>30</v>
      </c>
      <c r="K22" s="72">
        <v>26</v>
      </c>
      <c r="N22" s="115"/>
      <c r="P22" s="115"/>
    </row>
    <row r="23" spans="3:16">
      <c r="C23" s="75" t="s">
        <v>34</v>
      </c>
      <c r="D23" s="72">
        <v>150</v>
      </c>
      <c r="E23" s="72">
        <v>221</v>
      </c>
      <c r="F23" s="72">
        <v>236</v>
      </c>
      <c r="G23" s="72">
        <v>163</v>
      </c>
      <c r="H23" s="72">
        <v>194</v>
      </c>
      <c r="I23" s="72">
        <v>349</v>
      </c>
      <c r="J23" s="72">
        <v>473</v>
      </c>
      <c r="K23" s="72">
        <v>500</v>
      </c>
      <c r="N23" s="115"/>
      <c r="P23" s="115"/>
    </row>
    <row r="24" spans="3:16">
      <c r="C24" s="75" t="s">
        <v>35</v>
      </c>
      <c r="D24" s="72">
        <v>156</v>
      </c>
      <c r="E24" s="72">
        <v>221</v>
      </c>
      <c r="F24" s="72">
        <v>222</v>
      </c>
      <c r="G24" s="72">
        <v>228</v>
      </c>
      <c r="H24" s="72">
        <v>229</v>
      </c>
      <c r="I24" s="72">
        <v>215</v>
      </c>
      <c r="J24" s="72">
        <v>207</v>
      </c>
      <c r="K24" s="72">
        <v>195</v>
      </c>
      <c r="N24" s="115"/>
      <c r="P24" s="115"/>
    </row>
    <row r="25" spans="3:16">
      <c r="C25" s="75" t="s">
        <v>24</v>
      </c>
      <c r="D25" s="72">
        <v>525</v>
      </c>
      <c r="E25" s="72">
        <v>554</v>
      </c>
      <c r="F25" s="72">
        <v>608</v>
      </c>
      <c r="G25" s="72">
        <v>501</v>
      </c>
      <c r="H25" s="72">
        <v>515</v>
      </c>
      <c r="I25" s="72">
        <v>466</v>
      </c>
      <c r="J25" s="72">
        <v>500</v>
      </c>
      <c r="K25" s="72">
        <v>460</v>
      </c>
      <c r="N25" s="115"/>
      <c r="P25" s="115"/>
    </row>
    <row r="26" spans="3:16">
      <c r="C26" s="75" t="s">
        <v>18</v>
      </c>
      <c r="D26" s="72">
        <v>1</v>
      </c>
      <c r="E26" s="72">
        <v>1</v>
      </c>
      <c r="F26" s="72">
        <v>0</v>
      </c>
      <c r="G26" s="72">
        <v>0</v>
      </c>
      <c r="H26" s="72">
        <v>0</v>
      </c>
      <c r="I26" s="72">
        <v>0</v>
      </c>
      <c r="J26" s="72">
        <v>13</v>
      </c>
      <c r="K26" s="72">
        <v>4</v>
      </c>
      <c r="N26" s="115"/>
      <c r="P26" s="115"/>
    </row>
    <row r="27" spans="3:16">
      <c r="C27" s="75" t="s">
        <v>32</v>
      </c>
      <c r="D27" s="72">
        <v>4057</v>
      </c>
      <c r="E27" s="72">
        <v>3901</v>
      </c>
      <c r="F27" s="72">
        <v>3775</v>
      </c>
      <c r="G27" s="72">
        <v>3668</v>
      </c>
      <c r="H27" s="72">
        <v>3577</v>
      </c>
      <c r="I27" s="72">
        <v>3793</v>
      </c>
      <c r="J27" s="72">
        <v>3598</v>
      </c>
      <c r="K27" s="72">
        <v>3349</v>
      </c>
      <c r="N27" s="115"/>
      <c r="P27" s="115"/>
    </row>
    <row r="28" spans="3:16">
      <c r="C28" s="75" t="s">
        <v>22</v>
      </c>
      <c r="D28" s="72">
        <v>1833</v>
      </c>
      <c r="E28" s="72">
        <v>1855</v>
      </c>
      <c r="F28" s="72">
        <v>1944</v>
      </c>
      <c r="G28" s="72">
        <v>1977</v>
      </c>
      <c r="H28" s="72">
        <v>2004</v>
      </c>
      <c r="I28" s="72">
        <v>2662</v>
      </c>
      <c r="J28" s="72">
        <v>2648</v>
      </c>
      <c r="K28" s="72">
        <v>2565</v>
      </c>
      <c r="N28" s="115"/>
      <c r="P28" s="115"/>
    </row>
    <row r="29" spans="3:16">
      <c r="C29" s="75" t="s">
        <v>16</v>
      </c>
      <c r="D29" s="72">
        <v>1318</v>
      </c>
      <c r="E29" s="72">
        <v>2114</v>
      </c>
      <c r="F29" s="72">
        <v>2724</v>
      </c>
      <c r="G29" s="72">
        <v>2822</v>
      </c>
      <c r="H29" s="72">
        <v>2742</v>
      </c>
      <c r="I29" s="72">
        <v>2656</v>
      </c>
      <c r="J29" s="72">
        <v>2702</v>
      </c>
      <c r="K29" s="72">
        <v>2714</v>
      </c>
      <c r="N29" s="115"/>
      <c r="P29" s="115"/>
    </row>
    <row r="30" spans="3:16">
      <c r="C30" s="75" t="s">
        <v>36</v>
      </c>
      <c r="D30" s="72">
        <v>941</v>
      </c>
      <c r="E30" s="72">
        <v>950</v>
      </c>
      <c r="F30" s="72">
        <v>989</v>
      </c>
      <c r="G30" s="72">
        <v>946</v>
      </c>
      <c r="H30" s="72">
        <v>996</v>
      </c>
      <c r="I30" s="72">
        <v>1129</v>
      </c>
      <c r="J30" s="72">
        <v>1248</v>
      </c>
      <c r="K30" s="72">
        <v>1078</v>
      </c>
      <c r="N30" s="115"/>
      <c r="P30" s="115"/>
    </row>
    <row r="31" spans="3:16">
      <c r="C31" s="75" t="s">
        <v>12</v>
      </c>
      <c r="D31" s="72">
        <v>116</v>
      </c>
      <c r="E31" s="72">
        <v>220</v>
      </c>
      <c r="F31" s="72">
        <v>227</v>
      </c>
      <c r="G31" s="72">
        <v>241</v>
      </c>
      <c r="H31" s="72">
        <v>251</v>
      </c>
      <c r="I31" s="72">
        <v>298</v>
      </c>
      <c r="J31" s="72">
        <v>335</v>
      </c>
      <c r="K31" s="72">
        <v>389</v>
      </c>
      <c r="N31" s="115"/>
      <c r="P31" s="115"/>
    </row>
    <row r="32" spans="3:16">
      <c r="C32" s="75" t="s">
        <v>14</v>
      </c>
      <c r="D32" s="72">
        <v>158</v>
      </c>
      <c r="E32" s="72">
        <v>169</v>
      </c>
      <c r="F32" s="72">
        <v>74</v>
      </c>
      <c r="G32" s="72">
        <v>98</v>
      </c>
      <c r="H32" s="72">
        <v>136</v>
      </c>
      <c r="I32" s="72">
        <v>113</v>
      </c>
      <c r="J32" s="72">
        <v>97</v>
      </c>
      <c r="K32" s="72">
        <v>106</v>
      </c>
      <c r="N32" s="115"/>
      <c r="P32" s="115"/>
    </row>
    <row r="33" spans="1:30">
      <c r="C33" s="75" t="s">
        <v>33</v>
      </c>
      <c r="D33" s="72">
        <v>191</v>
      </c>
      <c r="E33" s="72">
        <v>197</v>
      </c>
      <c r="F33" s="72">
        <v>197</v>
      </c>
      <c r="G33" s="72">
        <v>157</v>
      </c>
      <c r="H33" s="72">
        <v>125</v>
      </c>
      <c r="I33" s="72">
        <v>193</v>
      </c>
      <c r="J33" s="72">
        <v>219</v>
      </c>
      <c r="K33" s="72">
        <v>203</v>
      </c>
      <c r="N33" s="115"/>
      <c r="P33" s="115"/>
    </row>
    <row r="34" spans="1:30">
      <c r="C34" s="75" t="s">
        <v>38</v>
      </c>
      <c r="D34" s="72">
        <v>1312</v>
      </c>
      <c r="E34" s="72">
        <v>1515</v>
      </c>
      <c r="F34" s="72">
        <v>1646</v>
      </c>
      <c r="G34" s="72">
        <v>1732</v>
      </c>
      <c r="H34" s="72">
        <v>1735</v>
      </c>
      <c r="I34" s="72">
        <v>1932</v>
      </c>
      <c r="J34" s="72">
        <v>2110</v>
      </c>
      <c r="K34" s="72">
        <v>1604</v>
      </c>
      <c r="N34" s="115"/>
      <c r="P34" s="115"/>
    </row>
    <row r="35" spans="1:30">
      <c r="C35" s="75" t="s">
        <v>37</v>
      </c>
      <c r="D35" s="72">
        <v>2284</v>
      </c>
      <c r="E35" s="72">
        <v>2263</v>
      </c>
      <c r="F35" s="72">
        <v>2400</v>
      </c>
      <c r="G35" s="72">
        <v>2362</v>
      </c>
      <c r="H35" s="72">
        <v>2427</v>
      </c>
      <c r="I35" s="72">
        <v>2680</v>
      </c>
      <c r="J35" s="72">
        <v>2599</v>
      </c>
      <c r="K35" s="72">
        <v>2439</v>
      </c>
      <c r="N35" s="115"/>
      <c r="P35" s="115"/>
    </row>
    <row r="36" spans="1:30">
      <c r="B36" s="116"/>
      <c r="C36" s="116"/>
      <c r="AD36" s="115"/>
    </row>
    <row r="37" spans="1:30">
      <c r="C37" s="48" t="s">
        <v>78</v>
      </c>
    </row>
    <row r="39" spans="1:30">
      <c r="B39" s="3" t="s">
        <v>108</v>
      </c>
    </row>
    <row r="40" spans="1:30" ht="15.75" thickBot="1">
      <c r="S40" s="20" t="s">
        <v>125</v>
      </c>
    </row>
    <row r="41" spans="1:30">
      <c r="B41" s="540" t="s">
        <v>123</v>
      </c>
      <c r="C41" s="541" t="s">
        <v>123</v>
      </c>
      <c r="D41" s="541" t="s">
        <v>123</v>
      </c>
      <c r="E41" s="541" t="s">
        <v>123</v>
      </c>
      <c r="F41" s="541" t="s">
        <v>123</v>
      </c>
      <c r="G41" s="541" t="s">
        <v>123</v>
      </c>
      <c r="H41" s="541" t="s">
        <v>123</v>
      </c>
      <c r="I41" s="541" t="s">
        <v>123</v>
      </c>
      <c r="J41" s="541" t="s">
        <v>123</v>
      </c>
      <c r="K41" s="541" t="s">
        <v>123</v>
      </c>
    </row>
    <row r="42" spans="1:30">
      <c r="B42" s="110" t="s">
        <v>54</v>
      </c>
      <c r="C42" s="111" t="s">
        <v>80</v>
      </c>
      <c r="D42" s="112" t="s">
        <v>55</v>
      </c>
      <c r="E42" s="112" t="s">
        <v>81</v>
      </c>
      <c r="F42" s="112" t="s">
        <v>56</v>
      </c>
      <c r="G42" s="112" t="s">
        <v>82</v>
      </c>
      <c r="H42" s="112" t="s">
        <v>57</v>
      </c>
      <c r="I42" s="112" t="s">
        <v>83</v>
      </c>
      <c r="J42" s="112" t="s">
        <v>58</v>
      </c>
      <c r="K42" s="114" t="s">
        <v>84</v>
      </c>
      <c r="L42" s="114" t="s">
        <v>42</v>
      </c>
      <c r="M42" s="114" t="s">
        <v>111</v>
      </c>
      <c r="P42" s="117">
        <v>2022</v>
      </c>
    </row>
    <row r="43" spans="1:30">
      <c r="A43" s="71" t="s">
        <v>11</v>
      </c>
      <c r="B43" s="85">
        <v>21.438065367476909</v>
      </c>
      <c r="C43" s="86">
        <v>23.95044835216024</v>
      </c>
      <c r="D43" s="86">
        <v>24.253264260678659</v>
      </c>
      <c r="E43" s="86">
        <v>23.393653917812408</v>
      </c>
      <c r="F43" s="86">
        <v>24.4663435898625</v>
      </c>
      <c r="G43" s="86">
        <v>26.210837943325693</v>
      </c>
      <c r="H43" s="86">
        <v>26.242117091292684</v>
      </c>
      <c r="I43" s="86">
        <v>26.12328586916583</v>
      </c>
      <c r="J43" s="86">
        <v>26.429423511367656</v>
      </c>
      <c r="K43" s="86">
        <v>25.721780306256282</v>
      </c>
      <c r="L43" s="86">
        <v>25.533298299680247</v>
      </c>
      <c r="M43" s="86">
        <v>25.744953903780658</v>
      </c>
      <c r="N43" s="118"/>
      <c r="O43" s="75" t="s">
        <v>107</v>
      </c>
      <c r="P43" s="86"/>
    </row>
    <row r="44" spans="1:30">
      <c r="A44" s="75" t="s">
        <v>13</v>
      </c>
      <c r="B44" s="85">
        <v>40.47921967769296</v>
      </c>
      <c r="C44" s="86">
        <v>42.82099936748893</v>
      </c>
      <c r="D44" s="86">
        <v>43.531169940222028</v>
      </c>
      <c r="E44" s="86">
        <v>44.031482291211191</v>
      </c>
      <c r="F44" s="86">
        <v>43.455387205387211</v>
      </c>
      <c r="G44" s="86">
        <v>42.400690846286707</v>
      </c>
      <c r="H44" s="86">
        <v>42.398973701090441</v>
      </c>
      <c r="I44" s="86">
        <v>42.289181837204438</v>
      </c>
      <c r="J44" s="86">
        <v>48.394386298763081</v>
      </c>
      <c r="K44" s="86">
        <v>43.984919456186446</v>
      </c>
      <c r="L44" s="86">
        <v>45.096822244289967</v>
      </c>
      <c r="M44" s="86">
        <v>44.979672292718988</v>
      </c>
      <c r="N44" s="118"/>
      <c r="O44" s="75" t="s">
        <v>25</v>
      </c>
      <c r="P44" s="86"/>
    </row>
    <row r="45" spans="1:30">
      <c r="A45" s="75" t="s">
        <v>15</v>
      </c>
      <c r="B45" s="85">
        <v>0</v>
      </c>
      <c r="C45" s="86">
        <v>1.5755627009646302</v>
      </c>
      <c r="D45" s="86">
        <v>1.6977363515312915</v>
      </c>
      <c r="E45" s="86">
        <v>2.7702702702702706</v>
      </c>
      <c r="F45" s="86">
        <v>3.7886687521724021</v>
      </c>
      <c r="G45" s="86">
        <v>3.3539563660045588</v>
      </c>
      <c r="H45" s="86">
        <v>7.2752710738020285</v>
      </c>
      <c r="I45" s="86">
        <v>3.3539563660045588</v>
      </c>
      <c r="J45" s="86">
        <v>4.8260381593714925</v>
      </c>
      <c r="K45" s="86">
        <v>2.699144173798552</v>
      </c>
      <c r="L45" s="86">
        <v>3.28879753340185</v>
      </c>
      <c r="M45" s="86"/>
      <c r="N45" s="118"/>
      <c r="O45" s="75" t="s">
        <v>37</v>
      </c>
      <c r="P45" s="86">
        <v>59.184663916525118</v>
      </c>
    </row>
    <row r="46" spans="1:30">
      <c r="A46" s="75" t="s">
        <v>107</v>
      </c>
      <c r="B46" s="85">
        <v>20.167027528611197</v>
      </c>
      <c r="C46" s="86">
        <v>19.454770755885995</v>
      </c>
      <c r="D46" s="86">
        <v>18.399264029438822</v>
      </c>
      <c r="E46" s="86">
        <v>17.560683248426731</v>
      </c>
      <c r="F46" s="86">
        <v>16.312849162011172</v>
      </c>
      <c r="G46" s="86">
        <v>18.202020202020204</v>
      </c>
      <c r="H46" s="86">
        <v>17.399085305229669</v>
      </c>
      <c r="I46" s="86">
        <v>16.867469879518072</v>
      </c>
      <c r="J46" s="86">
        <v>12.446862778439041</v>
      </c>
      <c r="K46" s="86">
        <v>11.830247419301983</v>
      </c>
      <c r="L46" s="86"/>
      <c r="M46" s="86"/>
      <c r="N46" s="118"/>
      <c r="O46" s="75" t="s">
        <v>38</v>
      </c>
      <c r="P46" s="86">
        <v>55.348516218081436</v>
      </c>
    </row>
    <row r="47" spans="1:30">
      <c r="A47" s="75" t="s">
        <v>19</v>
      </c>
      <c r="B47" s="85">
        <v>55.35833148435767</v>
      </c>
      <c r="C47" s="86">
        <v>55.007670392285782</v>
      </c>
      <c r="D47" s="86">
        <v>53.169554726913795</v>
      </c>
      <c r="E47" s="86">
        <v>51.295225861699848</v>
      </c>
      <c r="F47" s="86">
        <v>50.494008829093964</v>
      </c>
      <c r="G47" s="86">
        <v>51.374788494077841</v>
      </c>
      <c r="H47" s="86">
        <v>48.905884852347569</v>
      </c>
      <c r="I47" s="86">
        <v>47.544324434481354</v>
      </c>
      <c r="J47" s="86">
        <v>53.456998313659355</v>
      </c>
      <c r="K47" s="86">
        <v>41.350210970464133</v>
      </c>
      <c r="L47" s="86">
        <v>49.311294765840216</v>
      </c>
      <c r="M47" s="86"/>
      <c r="N47" s="118"/>
      <c r="O47" s="75" t="s">
        <v>19</v>
      </c>
      <c r="P47" s="86">
        <v>49.311294765840216</v>
      </c>
    </row>
    <row r="48" spans="1:30">
      <c r="A48" s="75" t="s">
        <v>21</v>
      </c>
      <c r="B48" s="85">
        <v>17.811853132096704</v>
      </c>
      <c r="C48" s="86">
        <v>23.400175435017644</v>
      </c>
      <c r="D48" s="86">
        <v>22.607725725020547</v>
      </c>
      <c r="E48" s="86">
        <v>23.375818386084532</v>
      </c>
      <c r="F48" s="86">
        <v>27.353116068517064</v>
      </c>
      <c r="G48" s="86">
        <v>30.789727746669243</v>
      </c>
      <c r="H48" s="86">
        <v>31.122692552514319</v>
      </c>
      <c r="I48" s="86">
        <v>31.573539871967121</v>
      </c>
      <c r="J48" s="86">
        <v>29.100558868759613</v>
      </c>
      <c r="K48" s="86">
        <v>28.293836236354569</v>
      </c>
      <c r="L48" s="86">
        <v>28.856259964178165</v>
      </c>
      <c r="M48" s="86">
        <v>29.112820106239596</v>
      </c>
      <c r="N48" s="118"/>
      <c r="O48" s="75" t="s">
        <v>23</v>
      </c>
      <c r="P48" s="86">
        <v>47.640449438202246</v>
      </c>
    </row>
    <row r="49" spans="1:19">
      <c r="A49" s="75" t="s">
        <v>23</v>
      </c>
      <c r="B49" s="85">
        <v>19.02834008097166</v>
      </c>
      <c r="C49" s="86">
        <v>63.69047619047619</v>
      </c>
      <c r="D49" s="86">
        <v>55.778894472361806</v>
      </c>
      <c r="E49" s="86">
        <v>59.12408759124088</v>
      </c>
      <c r="F49" s="86">
        <v>53.421633554083883</v>
      </c>
      <c r="G49" s="86">
        <v>44.105691056910565</v>
      </c>
      <c r="H49" s="86">
        <v>43.762376237623762</v>
      </c>
      <c r="I49" s="86">
        <v>48.25327510917031</v>
      </c>
      <c r="J49" s="86">
        <v>49.545454545454547</v>
      </c>
      <c r="K49" s="86">
        <v>49.227799227799231</v>
      </c>
      <c r="L49" s="86">
        <v>47.640449438202246</v>
      </c>
      <c r="M49" s="86">
        <v>46.982758620689658</v>
      </c>
      <c r="N49" s="118"/>
      <c r="O49" s="75" t="s">
        <v>13</v>
      </c>
      <c r="P49" s="86">
        <v>45.096822244289967</v>
      </c>
    </row>
    <row r="50" spans="1:19">
      <c r="A50" s="75" t="s">
        <v>25</v>
      </c>
      <c r="B50" s="85">
        <v>17.507175071750716</v>
      </c>
      <c r="C50" s="86"/>
      <c r="D50" s="86">
        <v>36.109987868985037</v>
      </c>
      <c r="E50" s="86"/>
      <c r="F50" s="86">
        <v>29.838116261957321</v>
      </c>
      <c r="G50" s="86">
        <v>32.34214390602056</v>
      </c>
      <c r="H50" s="86">
        <v>43.38568935427574</v>
      </c>
      <c r="I50" s="86">
        <v>46.526177148501816</v>
      </c>
      <c r="J50" s="86">
        <v>42.533794404275383</v>
      </c>
      <c r="K50" s="86"/>
      <c r="L50" s="86"/>
      <c r="M50" s="86"/>
      <c r="N50" s="118"/>
      <c r="O50" s="75" t="s">
        <v>35</v>
      </c>
      <c r="P50" s="86">
        <v>41.401273885350321</v>
      </c>
    </row>
    <row r="51" spans="1:19">
      <c r="A51" s="75" t="s">
        <v>27</v>
      </c>
      <c r="B51" s="85">
        <v>0.53084385868570383</v>
      </c>
      <c r="C51" s="86">
        <v>0.54882664647993951</v>
      </c>
      <c r="D51" s="86">
        <v>0.47036688617121353</v>
      </c>
      <c r="E51" s="86">
        <v>0.34110289937464466</v>
      </c>
      <c r="F51" s="86">
        <v>0.50307434320849642</v>
      </c>
      <c r="G51" s="86">
        <v>1.0710987996306556</v>
      </c>
      <c r="H51" s="86">
        <v>1.5028064457722252</v>
      </c>
      <c r="I51" s="86">
        <v>1.3183680741136647</v>
      </c>
      <c r="J51" s="86">
        <v>1.6494845360824744</v>
      </c>
      <c r="K51" s="86">
        <v>1.6167998513287491</v>
      </c>
      <c r="L51" s="86">
        <v>1.6051660516605166</v>
      </c>
      <c r="M51" s="86"/>
      <c r="N51" s="118"/>
      <c r="O51" s="75" t="s">
        <v>32</v>
      </c>
      <c r="P51" s="86">
        <v>40.035863717872083</v>
      </c>
    </row>
    <row r="52" spans="1:19">
      <c r="A52" s="75" t="s">
        <v>28</v>
      </c>
      <c r="B52" s="85">
        <v>9.6455973693825356</v>
      </c>
      <c r="C52" s="86">
        <v>11.763595166163142</v>
      </c>
      <c r="D52" s="86">
        <v>11.489729314647725</v>
      </c>
      <c r="E52" s="86">
        <v>12.690235371963324</v>
      </c>
      <c r="F52" s="86">
        <v>12.018382694271654</v>
      </c>
      <c r="G52" s="86">
        <v>12.735034971387046</v>
      </c>
      <c r="H52" s="86">
        <v>11.606460029690945</v>
      </c>
      <c r="I52" s="86">
        <v>10.982840715119934</v>
      </c>
      <c r="J52" s="86">
        <v>10.114921561473915</v>
      </c>
      <c r="K52" s="86">
        <v>10.602546711591476</v>
      </c>
      <c r="L52" s="86">
        <v>10.26052974381242</v>
      </c>
      <c r="M52" s="86">
        <v>10.6</v>
      </c>
      <c r="N52" s="118"/>
      <c r="O52" s="75" t="s">
        <v>34</v>
      </c>
      <c r="P52" s="86">
        <v>37.764350453172206</v>
      </c>
    </row>
    <row r="53" spans="1:19">
      <c r="A53" s="75" t="s">
        <v>30</v>
      </c>
      <c r="B53" s="85">
        <v>34.189769168309944</v>
      </c>
      <c r="C53" s="86">
        <v>34.372073970037455</v>
      </c>
      <c r="D53" s="86">
        <v>34.594279042615298</v>
      </c>
      <c r="E53" s="86">
        <v>34.815397158164451</v>
      </c>
      <c r="F53" s="86">
        <v>31.416192797183861</v>
      </c>
      <c r="G53" s="86">
        <v>30.895310533222638</v>
      </c>
      <c r="H53" s="86">
        <v>31.650411168483455</v>
      </c>
      <c r="I53" s="86">
        <v>31.318711371219166</v>
      </c>
      <c r="J53" s="86">
        <v>32.198142414860683</v>
      </c>
      <c r="K53" s="86">
        <v>32.213511522677052</v>
      </c>
      <c r="L53" s="86">
        <v>32.441673370876913</v>
      </c>
      <c r="M53" s="86">
        <v>31.687695335108231</v>
      </c>
      <c r="N53" s="118"/>
      <c r="O53" s="75" t="s">
        <v>22</v>
      </c>
      <c r="P53" s="86">
        <v>35.325712711747691</v>
      </c>
    </row>
    <row r="54" spans="1:19">
      <c r="A54" s="75" t="s">
        <v>29</v>
      </c>
      <c r="B54" s="85">
        <v>0.1229256299938537</v>
      </c>
      <c r="C54" s="86">
        <v>5.9844404548174746E-2</v>
      </c>
      <c r="D54" s="86">
        <v>0.18963337547408343</v>
      </c>
      <c r="E54" s="86">
        <v>0</v>
      </c>
      <c r="F54" s="86">
        <v>6.0901339829476243E-2</v>
      </c>
      <c r="G54" s="86">
        <v>6.0642813826561552E-2</v>
      </c>
      <c r="H54" s="86">
        <v>6.1766522544780732E-2</v>
      </c>
      <c r="I54" s="86">
        <v>6.1690314620604564E-2</v>
      </c>
      <c r="J54" s="86">
        <v>0.19672131147540983</v>
      </c>
      <c r="K54" s="86">
        <v>0.31446540880503149</v>
      </c>
      <c r="L54" s="86">
        <v>0.18083182640144665</v>
      </c>
      <c r="M54" s="86">
        <v>1.8281535648994516</v>
      </c>
      <c r="N54" s="93"/>
      <c r="O54" s="75" t="s">
        <v>30</v>
      </c>
      <c r="P54" s="86">
        <v>32.441673370876913</v>
      </c>
    </row>
    <row r="55" spans="1:19">
      <c r="A55" s="71" t="s">
        <v>31</v>
      </c>
      <c r="B55" s="85">
        <v>19.221275856075088</v>
      </c>
      <c r="C55" s="86">
        <v>20.919475786670404</v>
      </c>
      <c r="D55" s="86">
        <v>21.30951083996078</v>
      </c>
      <c r="E55" s="86">
        <v>11.026517120998292</v>
      </c>
      <c r="F55" s="86">
        <v>14.122890333893476</v>
      </c>
      <c r="G55" s="86">
        <v>19.956954133887486</v>
      </c>
      <c r="H55" s="86">
        <v>20.285215366705472</v>
      </c>
      <c r="I55" s="86">
        <v>20.686782337812872</v>
      </c>
      <c r="J55" s="86">
        <v>20.745894160583941</v>
      </c>
      <c r="K55" s="86">
        <v>20.219804867107772</v>
      </c>
      <c r="L55" s="86">
        <v>19.733189389265885</v>
      </c>
      <c r="M55" s="86"/>
      <c r="N55" s="118"/>
      <c r="O55" s="75" t="s">
        <v>21</v>
      </c>
      <c r="P55" s="86">
        <v>28.856259964178165</v>
      </c>
    </row>
    <row r="56" spans="1:19">
      <c r="A56" s="75" t="s">
        <v>20</v>
      </c>
      <c r="B56" s="85">
        <v>0</v>
      </c>
      <c r="C56" s="86">
        <v>0</v>
      </c>
      <c r="D56" s="86">
        <v>0.83160083160083165</v>
      </c>
      <c r="E56" s="86">
        <v>0</v>
      </c>
      <c r="F56" s="86">
        <v>0.38759689922480622</v>
      </c>
      <c r="G56" s="86">
        <v>0.38759689922480622</v>
      </c>
      <c r="H56" s="86">
        <v>0.80971659919028338</v>
      </c>
      <c r="I56" s="86">
        <v>1.2371134020618557</v>
      </c>
      <c r="J56" s="86">
        <v>1.7130620985010707</v>
      </c>
      <c r="K56" s="86">
        <v>3.1111111111111112</v>
      </c>
      <c r="L56" s="86">
        <v>3.1982942430703627</v>
      </c>
      <c r="M56" s="86">
        <v>3.225806451612903</v>
      </c>
      <c r="N56" s="93"/>
      <c r="O56" s="71" t="s">
        <v>11</v>
      </c>
      <c r="P56" s="89">
        <v>25.533298299680247</v>
      </c>
    </row>
    <row r="57" spans="1:19">
      <c r="A57" s="75" t="s">
        <v>26</v>
      </c>
      <c r="B57" s="85">
        <v>0.48780487804878048</v>
      </c>
      <c r="C57" s="86">
        <v>1.6783216783216783</v>
      </c>
      <c r="D57" s="86">
        <v>1.5235457063711912</v>
      </c>
      <c r="E57" s="86">
        <v>2.0325203252032518</v>
      </c>
      <c r="F57" s="86">
        <v>2.5780189959294439</v>
      </c>
      <c r="G57" s="86">
        <v>2.8493894165535956</v>
      </c>
      <c r="H57" s="86">
        <v>2.2189349112426036</v>
      </c>
      <c r="I57" s="86">
        <v>3.278688524590164</v>
      </c>
      <c r="J57" s="86">
        <v>2.7745664739884393</v>
      </c>
      <c r="K57" s="86">
        <v>3.4562211981566824</v>
      </c>
      <c r="L57" s="86">
        <v>3.0660377358490565</v>
      </c>
      <c r="M57" s="86"/>
      <c r="N57" s="118"/>
      <c r="O57" s="75" t="s">
        <v>16</v>
      </c>
      <c r="P57" s="86">
        <v>20.22354694485842</v>
      </c>
    </row>
    <row r="58" spans="1:19">
      <c r="A58" s="75" t="s">
        <v>34</v>
      </c>
      <c r="B58" s="85">
        <v>0</v>
      </c>
      <c r="C58" s="86">
        <v>7.3033707865168536</v>
      </c>
      <c r="D58" s="86">
        <v>9.0617481956696064</v>
      </c>
      <c r="E58" s="86">
        <v>11.691348402182385</v>
      </c>
      <c r="F58" s="86">
        <v>18.249380677126343</v>
      </c>
      <c r="G58" s="86">
        <v>18.509803921568626</v>
      </c>
      <c r="H58" s="86">
        <v>13.967437874892887</v>
      </c>
      <c r="I58" s="86">
        <v>16.738567730802416</v>
      </c>
      <c r="J58" s="86">
        <v>29.156223893065995</v>
      </c>
      <c r="K58" s="86">
        <v>36.666666666666664</v>
      </c>
      <c r="L58" s="86">
        <v>37.764350453172206</v>
      </c>
      <c r="M58" s="86">
        <v>40.758293838862556</v>
      </c>
      <c r="N58" s="118"/>
      <c r="O58" s="71" t="s">
        <v>31</v>
      </c>
      <c r="P58" s="89">
        <v>19.733189389265885</v>
      </c>
      <c r="R58" s="48" t="s">
        <v>78</v>
      </c>
    </row>
    <row r="59" spans="1:19">
      <c r="A59" s="75" t="s">
        <v>35</v>
      </c>
      <c r="B59" s="85">
        <v>38.150289017341038</v>
      </c>
      <c r="C59" s="86">
        <v>39.402985074626869</v>
      </c>
      <c r="D59" s="86">
        <v>37.931034482758619</v>
      </c>
      <c r="E59" s="86">
        <v>45.086705202312139</v>
      </c>
      <c r="F59" s="86">
        <v>46.624472573839668</v>
      </c>
      <c r="G59" s="86">
        <v>46.638655462184872</v>
      </c>
      <c r="H59" s="86">
        <v>46.721311475409841</v>
      </c>
      <c r="I59" s="86">
        <v>46.639511201629333</v>
      </c>
      <c r="J59" s="86">
        <v>43.172690763052209</v>
      </c>
      <c r="K59" s="86">
        <v>40.748031496062993</v>
      </c>
      <c r="L59" s="86">
        <v>41.401273885350321</v>
      </c>
      <c r="M59" s="86">
        <v>40.842105263157897</v>
      </c>
      <c r="N59" s="118"/>
      <c r="O59" s="75" t="s">
        <v>36</v>
      </c>
      <c r="P59" s="86">
        <v>19.201995012468828</v>
      </c>
    </row>
    <row r="60" spans="1:19">
      <c r="A60" s="75" t="s">
        <v>24</v>
      </c>
      <c r="B60" s="85">
        <v>9.1273821464393183</v>
      </c>
      <c r="C60" s="86">
        <v>8.9887640449438209</v>
      </c>
      <c r="D60" s="86">
        <v>10.04578507945058</v>
      </c>
      <c r="E60" s="86">
        <v>14.150943396226415</v>
      </c>
      <c r="F60" s="86">
        <v>14.83663631494376</v>
      </c>
      <c r="G60" s="86">
        <v>16.204690831556505</v>
      </c>
      <c r="H60" s="86">
        <v>13.374265883609182</v>
      </c>
      <c r="I60" s="86">
        <v>13.584806119757321</v>
      </c>
      <c r="J60" s="86">
        <v>11.854489951666244</v>
      </c>
      <c r="K60" s="86">
        <v>12.370113805047007</v>
      </c>
      <c r="L60" s="86">
        <v>11.761697775504985</v>
      </c>
      <c r="M60" s="86">
        <v>12.247873633049817</v>
      </c>
      <c r="N60" s="118"/>
      <c r="O60" s="75" t="s">
        <v>14</v>
      </c>
      <c r="P60" s="86">
        <v>12.268518518518519</v>
      </c>
    </row>
    <row r="61" spans="1:19">
      <c r="A61" s="75" t="s">
        <v>18</v>
      </c>
      <c r="B61" s="85">
        <v>0.4</v>
      </c>
      <c r="C61" s="86">
        <v>0.41152263374485598</v>
      </c>
      <c r="D61" s="86">
        <v>0.3968253968253968</v>
      </c>
      <c r="E61" s="86">
        <v>0.30120481927710846</v>
      </c>
      <c r="F61" s="86">
        <v>0.38610038610038611</v>
      </c>
      <c r="G61" s="86">
        <v>0</v>
      </c>
      <c r="H61" s="86">
        <v>0</v>
      </c>
      <c r="I61" s="86">
        <v>0</v>
      </c>
      <c r="J61" s="86">
        <v>0</v>
      </c>
      <c r="K61" s="86">
        <v>4</v>
      </c>
      <c r="L61" s="86">
        <v>1.2539184952978055</v>
      </c>
      <c r="M61" s="86">
        <v>2.8662420382165608</v>
      </c>
      <c r="N61" s="118"/>
      <c r="O61" s="75" t="s">
        <v>24</v>
      </c>
      <c r="P61" s="86">
        <v>11.761697775504985</v>
      </c>
    </row>
    <row r="62" spans="1:19">
      <c r="A62" s="75" t="s">
        <v>32</v>
      </c>
      <c r="B62" s="85">
        <v>47.870028254727231</v>
      </c>
      <c r="C62" s="86">
        <v>47.50593824228028</v>
      </c>
      <c r="D62" s="86">
        <v>46.564713819858319</v>
      </c>
      <c r="E62" s="86">
        <v>45.759079630047374</v>
      </c>
      <c r="F62" s="86">
        <v>44.024376481209799</v>
      </c>
      <c r="G62" s="86">
        <v>42.936760691537764</v>
      </c>
      <c r="H62" s="86">
        <v>41.653418124006357</v>
      </c>
      <c r="I62" s="86">
        <v>40.620031796502388</v>
      </c>
      <c r="J62" s="86">
        <v>40.784946236559136</v>
      </c>
      <c r="K62" s="86">
        <v>39.955580233203776</v>
      </c>
      <c r="L62" s="86">
        <v>40.035863717872083</v>
      </c>
      <c r="M62" s="86">
        <v>39.335246293639408</v>
      </c>
      <c r="N62" s="118"/>
      <c r="O62" s="75" t="s">
        <v>28</v>
      </c>
      <c r="P62" s="86">
        <v>10.26052974381242</v>
      </c>
    </row>
    <row r="63" spans="1:19">
      <c r="A63" s="75" t="s">
        <v>22</v>
      </c>
      <c r="B63" s="85">
        <v>35.883849088596861</v>
      </c>
      <c r="C63" s="86">
        <v>36.172006745362559</v>
      </c>
      <c r="D63" s="86">
        <v>37.577573293387545</v>
      </c>
      <c r="E63" s="86">
        <v>38.76903553299492</v>
      </c>
      <c r="F63" s="86">
        <v>38.445595854922281</v>
      </c>
      <c r="G63" s="86">
        <v>39.320388349514559</v>
      </c>
      <c r="H63" s="86">
        <v>39.218409045824245</v>
      </c>
      <c r="I63" s="86">
        <v>38.920178675470964</v>
      </c>
      <c r="J63" s="86">
        <v>35.789190642645877</v>
      </c>
      <c r="K63" s="86">
        <v>35.420010700909579</v>
      </c>
      <c r="L63" s="86">
        <v>35.325712711747691</v>
      </c>
      <c r="M63" s="86"/>
      <c r="N63" s="118"/>
      <c r="O63" s="75" t="s">
        <v>33</v>
      </c>
      <c r="P63" s="86">
        <v>8.020545239035954</v>
      </c>
    </row>
    <row r="64" spans="1:19">
      <c r="A64" s="75" t="s">
        <v>16</v>
      </c>
      <c r="B64" s="85">
        <v>0</v>
      </c>
      <c r="C64" s="86">
        <v>5.942579691788052</v>
      </c>
      <c r="D64" s="86">
        <v>11.247701093795373</v>
      </c>
      <c r="E64" s="86">
        <v>12.13181148748159</v>
      </c>
      <c r="F64" s="86">
        <v>18.139694525484813</v>
      </c>
      <c r="G64" s="86">
        <v>22.758793550004178</v>
      </c>
      <c r="H64" s="86">
        <v>22.603123748498195</v>
      </c>
      <c r="I64" s="86">
        <v>21.50082333568572</v>
      </c>
      <c r="J64" s="86">
        <v>20.248532438819851</v>
      </c>
      <c r="K64" s="86">
        <v>19.760128711423139</v>
      </c>
      <c r="L64" s="86">
        <v>20.22354694485842</v>
      </c>
      <c r="M64" s="86">
        <v>25.457302625343569</v>
      </c>
      <c r="N64" s="118"/>
      <c r="O64" s="75" t="s">
        <v>12</v>
      </c>
      <c r="P64" s="86">
        <v>7.1837488457987071</v>
      </c>
      <c r="S64" s="20" t="s">
        <v>139</v>
      </c>
    </row>
    <row r="65" spans="1:17">
      <c r="A65" s="75" t="s">
        <v>36</v>
      </c>
      <c r="B65" s="85">
        <v>19.5132186319765</v>
      </c>
      <c r="C65" s="86">
        <v>23.727707698999563</v>
      </c>
      <c r="D65" s="86">
        <v>20.679405520169851</v>
      </c>
      <c r="E65" s="86">
        <v>20.518970780636721</v>
      </c>
      <c r="F65" s="86">
        <v>20.620794443238548</v>
      </c>
      <c r="G65" s="86">
        <v>20.677399121890026</v>
      </c>
      <c r="H65" s="86">
        <v>18.980738362760835</v>
      </c>
      <c r="I65" s="86">
        <v>19.813009747364234</v>
      </c>
      <c r="J65" s="86">
        <v>20.338677715726895</v>
      </c>
      <c r="K65" s="86">
        <v>21.995065209728587</v>
      </c>
      <c r="L65" s="86">
        <v>19.201995012468828</v>
      </c>
      <c r="M65" s="86">
        <v>17.348027017419128</v>
      </c>
      <c r="N65" s="118"/>
      <c r="O65" s="75" t="s">
        <v>15</v>
      </c>
      <c r="P65" s="86">
        <v>3.28879753340185</v>
      </c>
    </row>
    <row r="66" spans="1:17">
      <c r="A66" s="75" t="s">
        <v>12</v>
      </c>
      <c r="B66" s="85">
        <v>2.0887115700539782</v>
      </c>
      <c r="C66" s="86">
        <v>2.271662763466042</v>
      </c>
      <c r="D66" s="86">
        <v>3.0659289995389578</v>
      </c>
      <c r="E66" s="86">
        <v>2.7052238805970146</v>
      </c>
      <c r="F66" s="86">
        <v>4.6218487394957988</v>
      </c>
      <c r="G66" s="86">
        <v>4.475552050473186</v>
      </c>
      <c r="H66" s="86">
        <v>4.8588709677419359</v>
      </c>
      <c r="I66" s="86">
        <v>5.0129818254443776</v>
      </c>
      <c r="J66" s="86">
        <v>5.8511682701747496</v>
      </c>
      <c r="K66" s="86">
        <v>6.2675397567820399</v>
      </c>
      <c r="L66" s="86">
        <v>7.1837488457987071</v>
      </c>
      <c r="M66" s="86"/>
      <c r="N66" s="118"/>
      <c r="O66" s="71" t="s">
        <v>20</v>
      </c>
      <c r="P66" s="86">
        <v>3.1982942430703627</v>
      </c>
    </row>
    <row r="67" spans="1:17">
      <c r="A67" s="75" t="s">
        <v>14</v>
      </c>
      <c r="B67" s="85">
        <v>1.4084507042253522</v>
      </c>
      <c r="C67" s="86">
        <v>0.57034220532319391</v>
      </c>
      <c r="D67" s="86">
        <v>0.37735849056603776</v>
      </c>
      <c r="E67" s="86">
        <v>18.181818181818183</v>
      </c>
      <c r="F67" s="86">
        <v>21.39240506329114</v>
      </c>
      <c r="G67" s="86">
        <v>9.5730918499353166</v>
      </c>
      <c r="H67" s="86">
        <v>12.311557788944723</v>
      </c>
      <c r="I67" s="86">
        <v>15.668202764976957</v>
      </c>
      <c r="J67" s="86">
        <v>13.967861557478367</v>
      </c>
      <c r="K67" s="86">
        <v>11.371629542790153</v>
      </c>
      <c r="L67" s="86">
        <v>12.268518518518519</v>
      </c>
      <c r="M67" s="86">
        <v>13.861386138613863</v>
      </c>
      <c r="N67" s="118"/>
      <c r="O67" s="75" t="s">
        <v>26</v>
      </c>
      <c r="P67" s="86">
        <v>3.0660377358490565</v>
      </c>
    </row>
    <row r="68" spans="1:17">
      <c r="A68" s="75" t="s">
        <v>33</v>
      </c>
      <c r="B68" s="85">
        <v>10.243597751405371</v>
      </c>
      <c r="C68" s="86">
        <v>11.584553928095872</v>
      </c>
      <c r="D68" s="86">
        <v>12.172774869109947</v>
      </c>
      <c r="E68" s="86">
        <v>11.348781937017231</v>
      </c>
      <c r="F68" s="86">
        <v>10.506666666666668</v>
      </c>
      <c r="G68" s="86">
        <v>9.5770539620807007</v>
      </c>
      <c r="H68" s="86">
        <v>6.9684864624944511</v>
      </c>
      <c r="I68" s="86">
        <v>5.4513737461840384</v>
      </c>
      <c r="J68" s="86">
        <v>7.5155763239875384</v>
      </c>
      <c r="K68" s="86">
        <v>8.2330827067669166</v>
      </c>
      <c r="L68" s="86">
        <v>8.020545239035954</v>
      </c>
      <c r="M68" s="86">
        <v>7.9010375099760566</v>
      </c>
      <c r="N68" s="118"/>
      <c r="O68" s="75" t="s">
        <v>27</v>
      </c>
      <c r="P68" s="86">
        <v>1.6051660516605166</v>
      </c>
    </row>
    <row r="69" spans="1:17">
      <c r="A69" s="75" t="s">
        <v>38</v>
      </c>
      <c r="B69" s="85">
        <v>33.783783783783782</v>
      </c>
      <c r="C69" s="86">
        <v>42.393736017897091</v>
      </c>
      <c r="D69" s="86">
        <v>50.038022813688208</v>
      </c>
      <c r="E69" s="86">
        <v>47.918188458728999</v>
      </c>
      <c r="F69" s="86">
        <v>54.732658959537574</v>
      </c>
      <c r="G69" s="86">
        <v>58.534850640113802</v>
      </c>
      <c r="H69" s="86">
        <v>56.954949029924364</v>
      </c>
      <c r="I69" s="86">
        <v>55.555555555555557</v>
      </c>
      <c r="J69" s="86">
        <v>57.32937685459941</v>
      </c>
      <c r="K69" s="86">
        <v>60.441134345459758</v>
      </c>
      <c r="L69" s="86">
        <v>55.348516218081436</v>
      </c>
      <c r="M69" s="86">
        <v>53.981623277182237</v>
      </c>
      <c r="N69" s="118"/>
      <c r="O69" s="75" t="s">
        <v>18</v>
      </c>
      <c r="P69" s="86">
        <v>1.2539184952978055</v>
      </c>
    </row>
    <row r="70" spans="1:17">
      <c r="A70" s="75" t="s">
        <v>37</v>
      </c>
      <c r="B70" s="85">
        <v>52.52081406105458</v>
      </c>
      <c r="C70" s="119">
        <v>51.155342026996109</v>
      </c>
      <c r="D70" s="119">
        <v>50.034924330616995</v>
      </c>
      <c r="E70" s="119">
        <v>51.650836725463591</v>
      </c>
      <c r="F70" s="119">
        <v>50.979950439288125</v>
      </c>
      <c r="G70" s="119">
        <v>52.735662491760053</v>
      </c>
      <c r="H70" s="119">
        <v>53.487318840579711</v>
      </c>
      <c r="I70" s="119">
        <v>52.635003253090439</v>
      </c>
      <c r="J70" s="119">
        <v>60.606060606060609</v>
      </c>
      <c r="K70" s="119">
        <v>59.66483011937558</v>
      </c>
      <c r="L70" s="119">
        <v>59.184663916525118</v>
      </c>
      <c r="M70" s="119">
        <v>58.910770726963293</v>
      </c>
      <c r="N70" s="118"/>
      <c r="O70" s="75" t="s">
        <v>29</v>
      </c>
      <c r="P70" s="119">
        <v>0.18083182640144665</v>
      </c>
    </row>
    <row r="71" spans="1:17">
      <c r="B71" s="120"/>
      <c r="C71" s="120"/>
      <c r="D71" s="120"/>
      <c r="E71" s="120"/>
      <c r="F71" s="120"/>
      <c r="G71" s="120"/>
      <c r="H71" s="120"/>
      <c r="I71" s="120"/>
      <c r="J71" s="120"/>
      <c r="K71" s="120"/>
      <c r="L71" s="120"/>
      <c r="M71" s="120"/>
      <c r="N71" s="120"/>
      <c r="O71" s="120"/>
      <c r="P71" s="120"/>
      <c r="Q71" s="120"/>
    </row>
    <row r="72" spans="1:17">
      <c r="B72" s="120"/>
      <c r="C72" s="120"/>
      <c r="D72" s="120"/>
      <c r="E72" s="120"/>
      <c r="F72" s="120"/>
      <c r="G72" s="120"/>
      <c r="H72" s="120"/>
      <c r="I72" s="120"/>
      <c r="J72" s="120"/>
      <c r="K72" s="120"/>
      <c r="L72" s="120"/>
      <c r="M72" s="120"/>
      <c r="N72" s="120"/>
      <c r="O72" s="120"/>
      <c r="P72" s="120"/>
      <c r="Q72" s="120"/>
    </row>
    <row r="73" spans="1:17">
      <c r="B73" s="120"/>
      <c r="C73" s="120"/>
      <c r="D73" s="120"/>
      <c r="E73" s="120"/>
      <c r="F73" s="120"/>
      <c r="G73" s="120"/>
      <c r="H73" s="120"/>
      <c r="I73" s="120"/>
      <c r="J73" s="120"/>
      <c r="K73" s="120"/>
      <c r="L73" s="120"/>
      <c r="M73" s="120"/>
      <c r="N73" s="120"/>
      <c r="O73" s="120"/>
      <c r="P73" s="120"/>
      <c r="Q73" s="120"/>
    </row>
    <row r="82" spans="19:19">
      <c r="S82" s="3" t="s">
        <v>114</v>
      </c>
    </row>
    <row r="84" spans="19:19">
      <c r="S84" s="48" t="s">
        <v>78</v>
      </c>
    </row>
  </sheetData>
  <mergeCells count="1">
    <mergeCell ref="B41:K41"/>
  </mergeCells>
  <hyperlinks>
    <hyperlink ref="F2" location="Indice!A1" display="Torna all'indice" xr:uid="{5187FBA8-D509-4EB1-B838-FEA598F5FF97}"/>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D9635-12C4-431D-A360-8CA6118D0F0B}">
  <sheetPr>
    <tabColor rgb="FF92D050"/>
  </sheetPr>
  <dimension ref="A2:S84"/>
  <sheetViews>
    <sheetView topLeftCell="A40" workbookViewId="0">
      <selection activeCell="S63" sqref="S63"/>
    </sheetView>
  </sheetViews>
  <sheetFormatPr defaultRowHeight="15"/>
  <cols>
    <col min="1" max="1" width="26.42578125" style="16" customWidth="1"/>
    <col min="2" max="16384" width="9.140625" style="16"/>
  </cols>
  <sheetData>
    <row r="2" spans="1:14">
      <c r="F2" s="40" t="s">
        <v>134</v>
      </c>
    </row>
    <row r="3" spans="1:14">
      <c r="F3" s="40"/>
    </row>
    <row r="4" spans="1:14">
      <c r="C4" s="20" t="s">
        <v>127</v>
      </c>
    </row>
    <row r="6" spans="1:14">
      <c r="A6" s="120"/>
    </row>
    <row r="7" spans="1:14" ht="15.75" thickBot="1">
      <c r="A7" s="120"/>
      <c r="C7" s="68" t="s">
        <v>5</v>
      </c>
      <c r="D7" s="69">
        <v>2015</v>
      </c>
      <c r="E7" s="69">
        <v>2016</v>
      </c>
      <c r="F7" s="69">
        <v>2017</v>
      </c>
      <c r="G7" s="69">
        <v>2018</v>
      </c>
      <c r="H7" s="69">
        <v>2019</v>
      </c>
      <c r="I7" s="69">
        <v>2020</v>
      </c>
      <c r="J7" s="69">
        <v>2021</v>
      </c>
      <c r="K7" s="69">
        <v>2022</v>
      </c>
    </row>
    <row r="8" spans="1:14">
      <c r="A8" s="127"/>
      <c r="C8" s="71" t="s">
        <v>11</v>
      </c>
      <c r="D8" s="94">
        <v>62679</v>
      </c>
      <c r="E8" s="94">
        <v>64613</v>
      </c>
      <c r="F8" s="94">
        <v>65451</v>
      </c>
      <c r="G8" s="94">
        <v>65762</v>
      </c>
      <c r="H8" s="94">
        <v>66981</v>
      </c>
      <c r="I8" s="94">
        <v>69632</v>
      </c>
      <c r="J8" s="94">
        <v>72840</v>
      </c>
      <c r="K8" s="94">
        <v>69062</v>
      </c>
      <c r="M8" s="115"/>
      <c r="N8" s="96"/>
    </row>
    <row r="9" spans="1:14">
      <c r="A9" s="128"/>
      <c r="C9" s="75" t="s">
        <v>13</v>
      </c>
      <c r="D9" s="72">
        <v>1584</v>
      </c>
      <c r="E9" s="72">
        <v>1575</v>
      </c>
      <c r="F9" s="72">
        <v>1593</v>
      </c>
      <c r="G9" s="72">
        <v>1611</v>
      </c>
      <c r="H9" s="72">
        <v>1631</v>
      </c>
      <c r="I9" s="72">
        <v>2711</v>
      </c>
      <c r="J9" s="72">
        <v>3017</v>
      </c>
      <c r="K9" s="72">
        <v>2722</v>
      </c>
      <c r="M9" s="115"/>
      <c r="N9" s="96"/>
    </row>
    <row r="10" spans="1:14">
      <c r="A10" s="128"/>
      <c r="C10" s="75" t="s">
        <v>15</v>
      </c>
      <c r="D10" s="72">
        <v>573</v>
      </c>
      <c r="E10" s="72">
        <v>654</v>
      </c>
      <c r="F10" s="72">
        <v>827</v>
      </c>
      <c r="G10" s="72">
        <v>849</v>
      </c>
      <c r="H10" s="72">
        <v>827</v>
      </c>
      <c r="I10" s="72">
        <v>908</v>
      </c>
      <c r="J10" s="72">
        <v>795</v>
      </c>
      <c r="K10" s="72">
        <v>682</v>
      </c>
      <c r="M10" s="115"/>
      <c r="N10" s="96"/>
    </row>
    <row r="11" spans="1:14">
      <c r="A11" s="128"/>
      <c r="C11" s="75" t="s">
        <v>107</v>
      </c>
      <c r="D11" s="72">
        <v>851</v>
      </c>
      <c r="E11" s="72">
        <v>958</v>
      </c>
      <c r="F11" s="72">
        <v>1134</v>
      </c>
      <c r="G11" s="72">
        <v>1156</v>
      </c>
      <c r="H11" s="72">
        <v>1175</v>
      </c>
      <c r="I11" s="72">
        <v>1603</v>
      </c>
      <c r="J11" s="72">
        <v>1835</v>
      </c>
      <c r="K11" s="78" t="s">
        <v>76</v>
      </c>
      <c r="M11" s="115"/>
      <c r="N11" s="96"/>
    </row>
    <row r="12" spans="1:14">
      <c r="A12" s="128"/>
      <c r="C12" s="75" t="s">
        <v>19</v>
      </c>
      <c r="D12" s="72">
        <v>1356</v>
      </c>
      <c r="E12" s="72">
        <v>1421</v>
      </c>
      <c r="F12" s="72">
        <v>1362</v>
      </c>
      <c r="G12" s="72">
        <v>1525</v>
      </c>
      <c r="H12" s="72">
        <v>1646</v>
      </c>
      <c r="I12" s="72">
        <v>1214</v>
      </c>
      <c r="J12" s="72">
        <v>1406</v>
      </c>
      <c r="K12" s="72">
        <v>1102</v>
      </c>
      <c r="M12" s="115"/>
      <c r="N12" s="96"/>
    </row>
    <row r="13" spans="1:14">
      <c r="A13" s="128"/>
      <c r="C13" s="75" t="s">
        <v>21</v>
      </c>
      <c r="D13" s="72">
        <v>25155</v>
      </c>
      <c r="E13" s="72">
        <v>25435</v>
      </c>
      <c r="F13" s="72">
        <v>25355</v>
      </c>
      <c r="G13" s="72">
        <v>24704</v>
      </c>
      <c r="H13" s="72">
        <v>24293</v>
      </c>
      <c r="I13" s="72">
        <v>24910</v>
      </c>
      <c r="J13" s="72">
        <v>25159</v>
      </c>
      <c r="K13" s="72">
        <v>23788</v>
      </c>
      <c r="M13" s="115"/>
      <c r="N13" s="96"/>
    </row>
    <row r="14" spans="1:14">
      <c r="A14" s="128"/>
      <c r="C14" s="75" t="s">
        <v>23</v>
      </c>
      <c r="D14" s="72">
        <v>117</v>
      </c>
      <c r="E14" s="72">
        <v>125</v>
      </c>
      <c r="F14" s="72">
        <v>127</v>
      </c>
      <c r="G14" s="72">
        <v>130</v>
      </c>
      <c r="H14" s="72">
        <v>139</v>
      </c>
      <c r="I14" s="72">
        <v>133</v>
      </c>
      <c r="J14" s="72">
        <v>142</v>
      </c>
      <c r="K14" s="72">
        <v>145</v>
      </c>
      <c r="M14" s="115"/>
      <c r="N14" s="96"/>
    </row>
    <row r="15" spans="1:14">
      <c r="A15" s="128"/>
      <c r="C15" s="75" t="s">
        <v>25</v>
      </c>
      <c r="D15" s="78" t="s">
        <v>76</v>
      </c>
      <c r="E15" s="72">
        <v>935</v>
      </c>
      <c r="F15" s="72">
        <v>872</v>
      </c>
      <c r="G15" s="72">
        <v>851</v>
      </c>
      <c r="H15" s="72">
        <v>858</v>
      </c>
      <c r="I15" s="72">
        <v>948</v>
      </c>
      <c r="J15" s="78" t="s">
        <v>76</v>
      </c>
      <c r="K15" s="78" t="s">
        <v>76</v>
      </c>
      <c r="M15" s="115"/>
      <c r="N15" s="96"/>
    </row>
    <row r="16" spans="1:14">
      <c r="A16" s="128"/>
      <c r="C16" s="75" t="s">
        <v>27</v>
      </c>
      <c r="D16" s="72">
        <v>698</v>
      </c>
      <c r="E16" s="72">
        <v>743</v>
      </c>
      <c r="F16" s="72">
        <v>798</v>
      </c>
      <c r="G16" s="72">
        <v>829</v>
      </c>
      <c r="H16" s="72">
        <v>898</v>
      </c>
      <c r="I16" s="72">
        <v>878</v>
      </c>
      <c r="J16" s="72">
        <v>856</v>
      </c>
      <c r="K16" s="72">
        <v>854</v>
      </c>
      <c r="M16" s="115"/>
      <c r="N16" s="96"/>
    </row>
    <row r="17" spans="1:14">
      <c r="A17" s="128"/>
      <c r="C17" s="75" t="s">
        <v>28</v>
      </c>
      <c r="D17" s="72">
        <v>3892</v>
      </c>
      <c r="E17" s="72">
        <v>3945</v>
      </c>
      <c r="F17" s="72">
        <v>4033</v>
      </c>
      <c r="G17" s="72">
        <v>4009</v>
      </c>
      <c r="H17" s="72">
        <v>4379</v>
      </c>
      <c r="I17" s="72">
        <v>4434</v>
      </c>
      <c r="J17" s="72">
        <v>5030</v>
      </c>
      <c r="K17" s="72">
        <v>4839</v>
      </c>
      <c r="M17" s="115"/>
      <c r="N17" s="96"/>
    </row>
    <row r="18" spans="1:14">
      <c r="A18" s="128"/>
      <c r="C18" s="75" t="s">
        <v>30</v>
      </c>
      <c r="D18" s="72">
        <v>7808</v>
      </c>
      <c r="E18" s="72">
        <v>7992</v>
      </c>
      <c r="F18" s="72">
        <v>8182</v>
      </c>
      <c r="G18" s="72">
        <v>7960</v>
      </c>
      <c r="H18" s="72">
        <v>8168</v>
      </c>
      <c r="I18" s="72">
        <v>8495</v>
      </c>
      <c r="J18" s="72">
        <v>9515</v>
      </c>
      <c r="K18" s="72">
        <v>8298</v>
      </c>
      <c r="M18" s="115"/>
      <c r="N18" s="96"/>
    </row>
    <row r="19" spans="1:14">
      <c r="A19" s="128"/>
      <c r="C19" s="75" t="s">
        <v>29</v>
      </c>
      <c r="D19" s="72">
        <v>270</v>
      </c>
      <c r="E19" s="72">
        <v>322</v>
      </c>
      <c r="F19" s="72">
        <v>366</v>
      </c>
      <c r="G19" s="72">
        <v>398</v>
      </c>
      <c r="H19" s="72">
        <v>484</v>
      </c>
      <c r="I19" s="72">
        <v>412</v>
      </c>
      <c r="J19" s="72">
        <v>467</v>
      </c>
      <c r="K19" s="72">
        <v>538</v>
      </c>
      <c r="M19" s="115"/>
      <c r="N19" s="96"/>
    </row>
    <row r="20" spans="1:14">
      <c r="A20" s="127"/>
      <c r="C20" s="71" t="s">
        <v>31</v>
      </c>
      <c r="D20" s="94">
        <v>7864</v>
      </c>
      <c r="E20" s="94">
        <v>8093</v>
      </c>
      <c r="F20" s="94">
        <v>8218</v>
      </c>
      <c r="G20" s="94">
        <v>8675</v>
      </c>
      <c r="H20" s="94">
        <v>9048</v>
      </c>
      <c r="I20" s="94">
        <v>8004</v>
      </c>
      <c r="J20" s="94">
        <v>8127</v>
      </c>
      <c r="K20" s="94">
        <v>8330</v>
      </c>
      <c r="M20" s="115"/>
      <c r="N20" s="96"/>
    </row>
    <row r="21" spans="1:14">
      <c r="A21" s="128"/>
      <c r="C21" s="75" t="s">
        <v>20</v>
      </c>
      <c r="D21" s="72">
        <v>72</v>
      </c>
      <c r="E21" s="72">
        <v>74</v>
      </c>
      <c r="F21" s="72">
        <v>84</v>
      </c>
      <c r="G21" s="72">
        <v>88</v>
      </c>
      <c r="H21" s="72">
        <v>89</v>
      </c>
      <c r="I21" s="72">
        <v>88</v>
      </c>
      <c r="J21" s="72">
        <v>73</v>
      </c>
      <c r="K21" s="72">
        <v>79</v>
      </c>
      <c r="M21" s="115"/>
      <c r="N21" s="96"/>
    </row>
    <row r="22" spans="1:14">
      <c r="A22" s="128"/>
      <c r="C22" s="75" t="s">
        <v>26</v>
      </c>
      <c r="D22" s="72">
        <v>182</v>
      </c>
      <c r="E22" s="72">
        <v>121</v>
      </c>
      <c r="F22" s="72">
        <v>141</v>
      </c>
      <c r="G22" s="72">
        <v>150</v>
      </c>
      <c r="H22" s="72">
        <v>302</v>
      </c>
      <c r="I22" s="72">
        <v>294</v>
      </c>
      <c r="J22" s="72">
        <v>314</v>
      </c>
      <c r="K22" s="72">
        <v>295</v>
      </c>
      <c r="M22" s="115"/>
      <c r="N22" s="96"/>
    </row>
    <row r="23" spans="1:14">
      <c r="A23" s="128"/>
      <c r="C23" s="75" t="s">
        <v>34</v>
      </c>
      <c r="D23" s="72">
        <v>298</v>
      </c>
      <c r="E23" s="72">
        <v>312</v>
      </c>
      <c r="F23" s="72">
        <v>311</v>
      </c>
      <c r="G23" s="72">
        <v>315</v>
      </c>
      <c r="H23" s="72">
        <v>363</v>
      </c>
      <c r="I23" s="72">
        <v>329</v>
      </c>
      <c r="J23" s="72">
        <v>354</v>
      </c>
      <c r="K23" s="72">
        <v>345</v>
      </c>
      <c r="M23" s="115"/>
      <c r="N23" s="96"/>
    </row>
    <row r="24" spans="1:14">
      <c r="A24" s="128"/>
      <c r="C24" s="75" t="s">
        <v>35</v>
      </c>
      <c r="D24" s="72">
        <v>101</v>
      </c>
      <c r="E24" s="72">
        <v>136</v>
      </c>
      <c r="F24" s="72">
        <v>141</v>
      </c>
      <c r="G24" s="72">
        <v>145</v>
      </c>
      <c r="H24" s="72">
        <v>146</v>
      </c>
      <c r="I24" s="72">
        <v>146</v>
      </c>
      <c r="J24" s="72">
        <v>152</v>
      </c>
      <c r="K24" s="72">
        <v>150</v>
      </c>
      <c r="M24" s="115"/>
      <c r="N24" s="96"/>
    </row>
    <row r="25" spans="1:14">
      <c r="A25" s="128"/>
      <c r="C25" s="75" t="s">
        <v>24</v>
      </c>
      <c r="D25" s="72">
        <v>963</v>
      </c>
      <c r="E25" s="72">
        <v>998</v>
      </c>
      <c r="F25" s="72">
        <v>1010</v>
      </c>
      <c r="G25" s="72">
        <v>1085</v>
      </c>
      <c r="H25" s="72">
        <v>1005</v>
      </c>
      <c r="I25" s="72">
        <v>873</v>
      </c>
      <c r="J25" s="72">
        <v>1029</v>
      </c>
      <c r="K25" s="72">
        <v>973</v>
      </c>
      <c r="M25" s="115"/>
      <c r="N25" s="96"/>
    </row>
    <row r="26" spans="1:14">
      <c r="A26" s="128"/>
      <c r="C26" s="75" t="s">
        <v>18</v>
      </c>
      <c r="D26" s="72">
        <v>31</v>
      </c>
      <c r="E26" s="72">
        <v>37</v>
      </c>
      <c r="F26" s="72">
        <v>36</v>
      </c>
      <c r="G26" s="72">
        <v>34</v>
      </c>
      <c r="H26" s="72">
        <v>32</v>
      </c>
      <c r="I26" s="72">
        <v>36</v>
      </c>
      <c r="J26" s="72">
        <v>43</v>
      </c>
      <c r="K26" s="72">
        <v>40</v>
      </c>
      <c r="M26" s="115"/>
      <c r="N26" s="96"/>
    </row>
    <row r="27" spans="1:14">
      <c r="A27" s="128"/>
      <c r="C27" s="75" t="s">
        <v>32</v>
      </c>
      <c r="D27" s="72">
        <v>2176</v>
      </c>
      <c r="E27" s="72">
        <v>2291</v>
      </c>
      <c r="F27" s="72">
        <v>2327</v>
      </c>
      <c r="G27" s="72">
        <v>2395</v>
      </c>
      <c r="H27" s="72">
        <v>2441</v>
      </c>
      <c r="I27" s="72">
        <v>2583</v>
      </c>
      <c r="J27" s="72">
        <v>2514</v>
      </c>
      <c r="K27" s="72">
        <v>2353</v>
      </c>
      <c r="M27" s="115"/>
      <c r="N27" s="96"/>
    </row>
    <row r="28" spans="1:14">
      <c r="A28" s="128"/>
      <c r="C28" s="75" t="s">
        <v>22</v>
      </c>
      <c r="D28" s="72">
        <v>1241</v>
      </c>
      <c r="E28" s="72">
        <v>1254</v>
      </c>
      <c r="F28" s="72">
        <v>1296</v>
      </c>
      <c r="G28" s="72">
        <v>1301</v>
      </c>
      <c r="H28" s="72">
        <v>1363</v>
      </c>
      <c r="I28" s="72">
        <v>3006</v>
      </c>
      <c r="J28" s="72">
        <v>3072</v>
      </c>
      <c r="K28" s="72">
        <v>3022</v>
      </c>
      <c r="M28" s="115"/>
      <c r="N28" s="96"/>
    </row>
    <row r="29" spans="1:14">
      <c r="A29" s="128"/>
      <c r="C29" s="75" t="s">
        <v>16</v>
      </c>
      <c r="D29" s="72">
        <v>2867</v>
      </c>
      <c r="E29" s="72">
        <v>3243</v>
      </c>
      <c r="F29" s="72">
        <v>3199</v>
      </c>
      <c r="G29" s="72">
        <v>3269</v>
      </c>
      <c r="H29" s="72">
        <v>3192</v>
      </c>
      <c r="I29" s="72">
        <v>3499</v>
      </c>
      <c r="J29" s="72">
        <v>3681</v>
      </c>
      <c r="K29" s="72">
        <v>3585</v>
      </c>
      <c r="M29" s="115"/>
      <c r="N29" s="96"/>
    </row>
    <row r="30" spans="1:14">
      <c r="A30" s="128"/>
      <c r="C30" s="75" t="s">
        <v>36</v>
      </c>
      <c r="D30" s="72">
        <v>678</v>
      </c>
      <c r="E30" s="72">
        <v>699</v>
      </c>
      <c r="F30" s="72">
        <v>604</v>
      </c>
      <c r="G30" s="72">
        <v>638</v>
      </c>
      <c r="H30" s="72">
        <v>643</v>
      </c>
      <c r="I30" s="72">
        <v>673</v>
      </c>
      <c r="J30" s="72">
        <v>724</v>
      </c>
      <c r="K30" s="72">
        <v>695</v>
      </c>
      <c r="M30" s="115"/>
      <c r="N30" s="96"/>
    </row>
    <row r="31" spans="1:14">
      <c r="A31" s="128"/>
      <c r="C31" s="75" t="s">
        <v>12</v>
      </c>
      <c r="D31" s="72">
        <v>284</v>
      </c>
      <c r="E31" s="72">
        <v>337</v>
      </c>
      <c r="F31" s="72">
        <v>393</v>
      </c>
      <c r="G31" s="72">
        <v>406</v>
      </c>
      <c r="H31" s="72">
        <v>384</v>
      </c>
      <c r="I31" s="72">
        <v>310</v>
      </c>
      <c r="J31" s="72">
        <v>384</v>
      </c>
      <c r="K31" s="72">
        <v>420</v>
      </c>
      <c r="M31" s="115"/>
      <c r="N31" s="96"/>
    </row>
    <row r="32" spans="1:14">
      <c r="A32" s="128"/>
      <c r="C32" s="75" t="s">
        <v>14</v>
      </c>
      <c r="D32" s="72">
        <v>430</v>
      </c>
      <c r="E32" s="72">
        <v>380</v>
      </c>
      <c r="F32" s="72">
        <v>412</v>
      </c>
      <c r="G32" s="72">
        <v>429</v>
      </c>
      <c r="H32" s="72">
        <v>447</v>
      </c>
      <c r="I32" s="72">
        <v>460</v>
      </c>
      <c r="J32" s="72">
        <v>502</v>
      </c>
      <c r="K32" s="72">
        <v>477</v>
      </c>
      <c r="M32" s="115"/>
      <c r="N32" s="96"/>
    </row>
    <row r="33" spans="1:19">
      <c r="A33" s="128"/>
      <c r="C33" s="75" t="s">
        <v>33</v>
      </c>
      <c r="D33" s="72">
        <v>136</v>
      </c>
      <c r="E33" s="72">
        <v>291</v>
      </c>
      <c r="F33" s="72">
        <v>433</v>
      </c>
      <c r="G33" s="72">
        <v>603</v>
      </c>
      <c r="H33" s="72">
        <v>616</v>
      </c>
      <c r="I33" s="72">
        <v>810</v>
      </c>
      <c r="J33" s="72">
        <v>903</v>
      </c>
      <c r="K33" s="72">
        <v>857</v>
      </c>
      <c r="M33" s="115"/>
      <c r="N33" s="96"/>
    </row>
    <row r="34" spans="1:19">
      <c r="A34" s="128"/>
      <c r="C34" s="75" t="s">
        <v>38</v>
      </c>
      <c r="D34" s="72">
        <v>770</v>
      </c>
      <c r="E34" s="72">
        <v>808</v>
      </c>
      <c r="F34" s="72">
        <v>771</v>
      </c>
      <c r="G34" s="72">
        <v>886</v>
      </c>
      <c r="H34" s="72">
        <v>916</v>
      </c>
      <c r="I34" s="72">
        <v>977</v>
      </c>
      <c r="J34" s="72">
        <v>933</v>
      </c>
      <c r="K34" s="72">
        <v>829</v>
      </c>
      <c r="M34" s="115"/>
      <c r="N34" s="96"/>
    </row>
    <row r="35" spans="1:19">
      <c r="A35" s="128"/>
      <c r="C35" s="75" t="s">
        <v>37</v>
      </c>
      <c r="D35" s="72">
        <v>1418</v>
      </c>
      <c r="E35" s="72">
        <v>1435</v>
      </c>
      <c r="F35" s="72">
        <v>1426</v>
      </c>
      <c r="G35" s="72">
        <v>1320</v>
      </c>
      <c r="H35" s="72">
        <v>1497</v>
      </c>
      <c r="I35" s="72">
        <v>898</v>
      </c>
      <c r="J35" s="72">
        <v>867</v>
      </c>
      <c r="K35" s="72">
        <v>859</v>
      </c>
      <c r="M35" s="115"/>
      <c r="N35" s="96"/>
    </row>
    <row r="37" spans="1:19">
      <c r="C37" s="48" t="s">
        <v>78</v>
      </c>
    </row>
    <row r="39" spans="1:19">
      <c r="B39" s="3" t="s">
        <v>108</v>
      </c>
      <c r="S39" s="20" t="s">
        <v>128</v>
      </c>
    </row>
    <row r="40" spans="1:19" ht="15.75" thickBot="1"/>
    <row r="41" spans="1:19">
      <c r="B41" s="542" t="s">
        <v>126</v>
      </c>
      <c r="C41" s="543" t="s">
        <v>126</v>
      </c>
      <c r="D41" s="543" t="s">
        <v>126</v>
      </c>
      <c r="E41" s="543" t="s">
        <v>126</v>
      </c>
      <c r="F41" s="543" t="s">
        <v>126</v>
      </c>
      <c r="G41" s="543" t="s">
        <v>126</v>
      </c>
      <c r="H41" s="543" t="s">
        <v>126</v>
      </c>
      <c r="I41" s="543" t="s">
        <v>126</v>
      </c>
      <c r="J41" s="543" t="s">
        <v>126</v>
      </c>
      <c r="K41" s="543" t="s">
        <v>126</v>
      </c>
    </row>
    <row r="42" spans="1:19" ht="15.75" thickBot="1">
      <c r="B42" s="121" t="s">
        <v>54</v>
      </c>
      <c r="C42" s="122" t="s">
        <v>80</v>
      </c>
      <c r="D42" s="122" t="s">
        <v>55</v>
      </c>
      <c r="E42" s="122" t="s">
        <v>81</v>
      </c>
      <c r="F42" s="122" t="s">
        <v>56</v>
      </c>
      <c r="G42" s="122" t="s">
        <v>82</v>
      </c>
      <c r="H42" s="122" t="s">
        <v>57</v>
      </c>
      <c r="I42" s="122" t="s">
        <v>83</v>
      </c>
      <c r="J42" s="122" t="s">
        <v>58</v>
      </c>
      <c r="K42" s="122" t="s">
        <v>84</v>
      </c>
      <c r="L42" s="122" t="s">
        <v>42</v>
      </c>
      <c r="M42" s="122" t="s">
        <v>111</v>
      </c>
      <c r="Q42" s="123">
        <v>2022</v>
      </c>
    </row>
    <row r="43" spans="1:19">
      <c r="A43" s="71" t="s">
        <v>11</v>
      </c>
      <c r="B43" s="124">
        <v>27.501482147296752</v>
      </c>
      <c r="C43" s="125">
        <v>27.390726291681222</v>
      </c>
      <c r="D43" s="125">
        <v>28.597427107807267</v>
      </c>
      <c r="E43" s="125">
        <v>29.943246419460557</v>
      </c>
      <c r="F43" s="125">
        <v>29.9640596378139</v>
      </c>
      <c r="G43" s="125">
        <v>29.948249118038682</v>
      </c>
      <c r="H43" s="125">
        <v>30.161212649345288</v>
      </c>
      <c r="I43" s="125">
        <v>30.384173973789618</v>
      </c>
      <c r="J43" s="125">
        <v>30.426784239527027</v>
      </c>
      <c r="K43" s="125">
        <v>31.017390860004429</v>
      </c>
      <c r="L43" s="125">
        <v>30.756281563688511</v>
      </c>
      <c r="M43" s="126">
        <v>29.872073354888741</v>
      </c>
      <c r="P43" s="75" t="s">
        <v>107</v>
      </c>
      <c r="Q43" s="125"/>
    </row>
    <row r="44" spans="1:19">
      <c r="A44" s="75" t="s">
        <v>13</v>
      </c>
      <c r="B44" s="85">
        <v>33.927056827820188</v>
      </c>
      <c r="C44" s="86">
        <v>32.447817836812142</v>
      </c>
      <c r="D44" s="86">
        <v>33.94534585824082</v>
      </c>
      <c r="E44" s="86">
        <v>34.630520332313075</v>
      </c>
      <c r="F44" s="86">
        <v>33.143939393939391</v>
      </c>
      <c r="G44" s="86">
        <v>34.391191709844563</v>
      </c>
      <c r="H44" s="86">
        <v>34.445157152020528</v>
      </c>
      <c r="I44" s="86">
        <v>34.128478761247123</v>
      </c>
      <c r="J44" s="86">
        <v>32.243101807802091</v>
      </c>
      <c r="K44" s="86">
        <v>34.468182337484293</v>
      </c>
      <c r="L44" s="86">
        <v>33.788480635551146</v>
      </c>
      <c r="M44" s="103">
        <v>33.645435505728713</v>
      </c>
      <c r="P44" s="75" t="s">
        <v>25</v>
      </c>
      <c r="Q44" s="86"/>
    </row>
    <row r="45" spans="1:19">
      <c r="A45" s="75" t="s">
        <v>15</v>
      </c>
      <c r="B45" s="85">
        <v>23.672566371681416</v>
      </c>
      <c r="C45" s="86">
        <v>25.30546623794212</v>
      </c>
      <c r="D45" s="86">
        <v>22.536617842876165</v>
      </c>
      <c r="E45" s="86">
        <v>19.358108108108109</v>
      </c>
      <c r="F45" s="86">
        <v>22.732012513034412</v>
      </c>
      <c r="G45" s="86">
        <v>26.929338977531746</v>
      </c>
      <c r="H45" s="86">
        <v>29.69569779643232</v>
      </c>
      <c r="I45" s="86">
        <v>26.929338977531746</v>
      </c>
      <c r="J45" s="86">
        <v>33.969322858211747</v>
      </c>
      <c r="K45" s="86">
        <v>26.168531928900592</v>
      </c>
      <c r="L45" s="86">
        <v>23.364165810208977</v>
      </c>
      <c r="M45" s="103"/>
      <c r="P45" s="75" t="s">
        <v>14</v>
      </c>
      <c r="Q45" s="86">
        <v>55.208333333333336</v>
      </c>
    </row>
    <row r="46" spans="1:19">
      <c r="A46" s="75" t="s">
        <v>107</v>
      </c>
      <c r="B46" s="85">
        <v>20.569130838230745</v>
      </c>
      <c r="C46" s="86">
        <v>21.251548946716234</v>
      </c>
      <c r="D46" s="86">
        <v>22.569763876111622</v>
      </c>
      <c r="E46" s="86">
        <v>25.501947857356903</v>
      </c>
      <c r="F46" s="86">
        <v>26.759776536312852</v>
      </c>
      <c r="G46" s="86">
        <v>22.90909090909091</v>
      </c>
      <c r="H46" s="86">
        <v>22.986677271823424</v>
      </c>
      <c r="I46" s="86">
        <v>22.833268558103381</v>
      </c>
      <c r="J46" s="86">
        <v>27.257269171909538</v>
      </c>
      <c r="K46" s="86">
        <v>30.067180075372768</v>
      </c>
      <c r="L46" s="86"/>
      <c r="M46" s="103"/>
      <c r="P46" s="75" t="s">
        <v>21</v>
      </c>
      <c r="Q46" s="86">
        <v>46.820320034640893</v>
      </c>
    </row>
    <row r="47" spans="1:19">
      <c r="A47" s="75" t="s">
        <v>19</v>
      </c>
      <c r="B47" s="85">
        <v>26.95806523186155</v>
      </c>
      <c r="C47" s="86">
        <v>27.328511943896562</v>
      </c>
      <c r="D47" s="86">
        <v>27.966659355121738</v>
      </c>
      <c r="E47" s="86">
        <v>29.030186255619782</v>
      </c>
      <c r="F47" s="86">
        <v>29.871767920958586</v>
      </c>
      <c r="G47" s="86">
        <v>28.80710659898477</v>
      </c>
      <c r="H47" s="86">
        <v>32.398555343106011</v>
      </c>
      <c r="I47" s="86">
        <v>33.543916853474627</v>
      </c>
      <c r="J47" s="86">
        <v>25.590219224283306</v>
      </c>
      <c r="K47" s="86">
        <v>31.223628691983123</v>
      </c>
      <c r="L47" s="86">
        <v>25.298438934802569</v>
      </c>
      <c r="M47" s="103"/>
      <c r="P47" s="75" t="s">
        <v>22</v>
      </c>
      <c r="Q47" s="86">
        <v>41.619611623743289</v>
      </c>
    </row>
    <row r="48" spans="1:19">
      <c r="A48" s="75" t="s">
        <v>21</v>
      </c>
      <c r="B48" s="85">
        <v>47.420567133583873</v>
      </c>
      <c r="C48" s="86">
        <v>47.110422064013378</v>
      </c>
      <c r="D48" s="86">
        <v>47.555868654847167</v>
      </c>
      <c r="E48" s="86">
        <v>48.725448417464065</v>
      </c>
      <c r="F48" s="86">
        <v>48.788675119406136</v>
      </c>
      <c r="G48" s="86">
        <v>48.95732766943425</v>
      </c>
      <c r="H48" s="86">
        <v>49.140674729471669</v>
      </c>
      <c r="I48" s="86">
        <v>47.99849837983087</v>
      </c>
      <c r="J48" s="86">
        <v>46.716177187652377</v>
      </c>
      <c r="K48" s="86">
        <v>46.471120633923789</v>
      </c>
      <c r="L48" s="86">
        <v>46.820320034640893</v>
      </c>
      <c r="M48" s="103">
        <v>44.836676444937765</v>
      </c>
      <c r="P48" s="75" t="s">
        <v>26</v>
      </c>
      <c r="Q48" s="86">
        <v>34.787735849056602</v>
      </c>
    </row>
    <row r="49" spans="1:19">
      <c r="A49" s="75" t="s">
        <v>23</v>
      </c>
      <c r="B49" s="85">
        <v>21.052631578947366</v>
      </c>
      <c r="C49" s="86">
        <v>14.583333333333334</v>
      </c>
      <c r="D49" s="86">
        <v>31.4070351758794</v>
      </c>
      <c r="E49" s="86">
        <v>28.467153284671532</v>
      </c>
      <c r="F49" s="86">
        <v>27.593818984547465</v>
      </c>
      <c r="G49" s="86">
        <v>25.8130081300813</v>
      </c>
      <c r="H49" s="86">
        <v>25.742574257425744</v>
      </c>
      <c r="I49" s="86">
        <v>30.349344978165938</v>
      </c>
      <c r="J49" s="86">
        <v>30.227272727272727</v>
      </c>
      <c r="K49" s="86">
        <v>27.413127413127413</v>
      </c>
      <c r="L49" s="86">
        <v>32.584269662921351</v>
      </c>
      <c r="M49" s="103">
        <v>41.810344827586206</v>
      </c>
      <c r="P49" s="75" t="s">
        <v>33</v>
      </c>
      <c r="Q49" s="86">
        <v>33.860134334255235</v>
      </c>
    </row>
    <row r="50" spans="1:19">
      <c r="A50" s="75" t="s">
        <v>25</v>
      </c>
      <c r="B50" s="85">
        <v>33.989339893398935</v>
      </c>
      <c r="C50" s="86"/>
      <c r="D50" s="86">
        <v>34.896886372826522</v>
      </c>
      <c r="E50" s="86"/>
      <c r="F50" s="86">
        <v>34.400294334069173</v>
      </c>
      <c r="G50" s="86">
        <v>32.011747430249635</v>
      </c>
      <c r="H50" s="86">
        <v>29.703315881326354</v>
      </c>
      <c r="I50" s="86">
        <v>28.251564043463944</v>
      </c>
      <c r="J50" s="86">
        <v>29.801949072618672</v>
      </c>
      <c r="K50" s="86"/>
      <c r="L50" s="86"/>
      <c r="M50" s="103"/>
      <c r="P50" s="75" t="s">
        <v>13</v>
      </c>
      <c r="Q50" s="86">
        <v>33.788480635551146</v>
      </c>
    </row>
    <row r="51" spans="1:19">
      <c r="A51" s="75" t="s">
        <v>27</v>
      </c>
      <c r="B51" s="85">
        <v>13.673805601317957</v>
      </c>
      <c r="C51" s="86">
        <v>12.2445117335352</v>
      </c>
      <c r="D51" s="86">
        <v>12.267168391345249</v>
      </c>
      <c r="E51" s="86">
        <v>13.227212431305665</v>
      </c>
      <c r="F51" s="86">
        <v>13.843860629774548</v>
      </c>
      <c r="G51" s="86">
        <v>14.736842105263156</v>
      </c>
      <c r="H51" s="86">
        <v>15.00995835596596</v>
      </c>
      <c r="I51" s="86">
        <v>15.998574737217176</v>
      </c>
      <c r="J51" s="86">
        <v>16.457357075913777</v>
      </c>
      <c r="K51" s="86">
        <v>15.907823824567924</v>
      </c>
      <c r="L51" s="86">
        <v>15.756457564575646</v>
      </c>
      <c r="M51" s="103"/>
      <c r="P51" s="75" t="s">
        <v>23</v>
      </c>
      <c r="Q51" s="86">
        <v>32.584269662921351</v>
      </c>
    </row>
    <row r="52" spans="1:19">
      <c r="A52" s="75" t="s">
        <v>28</v>
      </c>
      <c r="B52" s="85">
        <v>19.533248081841432</v>
      </c>
      <c r="C52" s="86">
        <v>15.50226586102719</v>
      </c>
      <c r="D52" s="86">
        <v>16.922633902860433</v>
      </c>
      <c r="E52" s="86">
        <v>18.394933358540506</v>
      </c>
      <c r="F52" s="86">
        <v>18.313062853959707</v>
      </c>
      <c r="G52" s="86">
        <v>18.316831683168317</v>
      </c>
      <c r="H52" s="86">
        <v>18.03499932520581</v>
      </c>
      <c r="I52" s="86">
        <v>19.670290180576767</v>
      </c>
      <c r="J52" s="86">
        <v>20.220722364100695</v>
      </c>
      <c r="K52" s="86">
        <v>22.010239355883254</v>
      </c>
      <c r="L52" s="86">
        <v>21.011723838471557</v>
      </c>
      <c r="M52" s="103">
        <v>20.733333333333334</v>
      </c>
      <c r="P52" s="75" t="s">
        <v>29</v>
      </c>
      <c r="Q52" s="86">
        <v>32.429174201326099</v>
      </c>
    </row>
    <row r="53" spans="1:19">
      <c r="A53" s="75" t="s">
        <v>30</v>
      </c>
      <c r="B53" s="85">
        <v>21.148938638209025</v>
      </c>
      <c r="C53" s="86">
        <v>21.658473782771537</v>
      </c>
      <c r="D53" s="86">
        <v>22.197898423817865</v>
      </c>
      <c r="E53" s="86">
        <v>22.734684369904496</v>
      </c>
      <c r="F53" s="86">
        <v>21.640942323314377</v>
      </c>
      <c r="G53" s="86">
        <v>21.912745386860923</v>
      </c>
      <c r="H53" s="86">
        <v>21.746851350982162</v>
      </c>
      <c r="I53" s="86">
        <v>22.337690750970847</v>
      </c>
      <c r="J53" s="86">
        <v>23.482419283502875</v>
      </c>
      <c r="K53" s="86">
        <v>25.031568978217404</v>
      </c>
      <c r="L53" s="86">
        <v>23.8420871164234</v>
      </c>
      <c r="M53" s="103">
        <v>23.703553652043059</v>
      </c>
      <c r="P53" s="71" t="s">
        <v>31</v>
      </c>
      <c r="Q53" s="86">
        <v>32.117520049352251</v>
      </c>
    </row>
    <row r="54" spans="1:19">
      <c r="A54" s="75" t="s">
        <v>29</v>
      </c>
      <c r="B54" s="85">
        <v>13.521819299323909</v>
      </c>
      <c r="C54" s="86">
        <v>13.644524236983843</v>
      </c>
      <c r="D54" s="86">
        <v>14.917825537294563</v>
      </c>
      <c r="E54" s="86">
        <v>16.697588126159555</v>
      </c>
      <c r="F54" s="86">
        <v>19.610231425091349</v>
      </c>
      <c r="G54" s="86">
        <v>22.195269860521528</v>
      </c>
      <c r="H54" s="86">
        <v>24.58307597282273</v>
      </c>
      <c r="I54" s="86">
        <v>29.858112276372612</v>
      </c>
      <c r="J54" s="86">
        <v>27.016393442622949</v>
      </c>
      <c r="K54" s="86">
        <v>29.371069182389935</v>
      </c>
      <c r="L54" s="86">
        <v>32.429174201326099</v>
      </c>
      <c r="M54" s="103">
        <v>33.150517976843389</v>
      </c>
      <c r="P54" s="75" t="s">
        <v>35</v>
      </c>
      <c r="Q54" s="86">
        <v>31.847133757961782</v>
      </c>
    </row>
    <row r="55" spans="1:19">
      <c r="A55" s="71" t="s">
        <v>31</v>
      </c>
      <c r="B55" s="85">
        <v>24.950460629236922</v>
      </c>
      <c r="C55" s="86">
        <v>25.702572009250822</v>
      </c>
      <c r="D55" s="86">
        <v>27.134400987761921</v>
      </c>
      <c r="E55" s="86">
        <v>29.205971923048356</v>
      </c>
      <c r="F55" s="86">
        <v>29.564550303207422</v>
      </c>
      <c r="G55" s="86">
        <v>30.495769630399288</v>
      </c>
      <c r="H55" s="86">
        <v>31.559225844004658</v>
      </c>
      <c r="I55" s="86">
        <v>32.774296374108012</v>
      </c>
      <c r="J55" s="86">
        <v>30.428832116788325</v>
      </c>
      <c r="K55" s="86">
        <v>30.380172703824154</v>
      </c>
      <c r="L55" s="86">
        <v>32.117520049352251</v>
      </c>
      <c r="M55" s="103"/>
      <c r="P55" s="71" t="s">
        <v>11</v>
      </c>
      <c r="Q55" s="86">
        <v>30.756281563688511</v>
      </c>
    </row>
    <row r="56" spans="1:19">
      <c r="A56" s="75" t="s">
        <v>20</v>
      </c>
      <c r="B56" s="85">
        <v>12.546125461254611</v>
      </c>
      <c r="C56" s="86">
        <v>13.307240704500977</v>
      </c>
      <c r="D56" s="86">
        <v>12.889812889812891</v>
      </c>
      <c r="E56" s="86">
        <v>14.399999999999999</v>
      </c>
      <c r="F56" s="86">
        <v>14.34108527131783</v>
      </c>
      <c r="G56" s="86">
        <v>16.279069767441861</v>
      </c>
      <c r="H56" s="86">
        <v>17.813765182186234</v>
      </c>
      <c r="I56" s="86">
        <v>18.350515463917525</v>
      </c>
      <c r="J56" s="86">
        <v>18.843683083511777</v>
      </c>
      <c r="K56" s="86">
        <v>16.222222222222221</v>
      </c>
      <c r="L56" s="86">
        <v>16.844349680170577</v>
      </c>
      <c r="M56" s="103">
        <v>15.92741935483871</v>
      </c>
      <c r="P56" s="75" t="s">
        <v>38</v>
      </c>
      <c r="Q56" s="86">
        <v>28.605935127674258</v>
      </c>
    </row>
    <row r="57" spans="1:19">
      <c r="A57" s="75" t="s">
        <v>26</v>
      </c>
      <c r="B57" s="85">
        <v>13.658536585365855</v>
      </c>
      <c r="C57" s="86">
        <v>19.86013986013986</v>
      </c>
      <c r="D57" s="86">
        <v>23.545706371191137</v>
      </c>
      <c r="E57" s="86">
        <v>24.661246612466126</v>
      </c>
      <c r="F57" s="86">
        <v>16.417910447761194</v>
      </c>
      <c r="G57" s="86">
        <v>19.131614654002714</v>
      </c>
      <c r="H57" s="86">
        <v>22.189349112426036</v>
      </c>
      <c r="I57" s="86">
        <v>35.362997658079628</v>
      </c>
      <c r="J57" s="86">
        <v>33.98843930635838</v>
      </c>
      <c r="K57" s="86">
        <v>36.175115207373274</v>
      </c>
      <c r="L57" s="86">
        <v>34.787735849056602</v>
      </c>
      <c r="M57" s="103"/>
      <c r="P57" s="75" t="s">
        <v>32</v>
      </c>
      <c r="Q57" s="86">
        <v>28.129109384339511</v>
      </c>
    </row>
    <row r="58" spans="1:19">
      <c r="A58" s="75" t="s">
        <v>34</v>
      </c>
      <c r="B58" s="85">
        <v>20.342946219797351</v>
      </c>
      <c r="C58" s="86">
        <v>20.947030497592294</v>
      </c>
      <c r="D58" s="86">
        <v>21.4915797914996</v>
      </c>
      <c r="E58" s="86">
        <v>23.226812159002339</v>
      </c>
      <c r="F58" s="86">
        <v>25.763831544178366</v>
      </c>
      <c r="G58" s="86">
        <v>24.3921568627451</v>
      </c>
      <c r="H58" s="86">
        <v>26.992287917737791</v>
      </c>
      <c r="I58" s="86">
        <v>31.320103537532358</v>
      </c>
      <c r="J58" s="86">
        <v>27.485380116959064</v>
      </c>
      <c r="K58" s="86">
        <v>27.441860465116282</v>
      </c>
      <c r="L58" s="86">
        <v>26.057401812688823</v>
      </c>
      <c r="M58" s="103">
        <v>24.960505529225905</v>
      </c>
      <c r="P58" s="75" t="s">
        <v>16</v>
      </c>
      <c r="Q58" s="86">
        <v>26.713859910581224</v>
      </c>
    </row>
    <row r="59" spans="1:19">
      <c r="A59" s="75" t="s">
        <v>35</v>
      </c>
      <c r="B59" s="85">
        <v>27.74566473988439</v>
      </c>
      <c r="C59" s="86">
        <v>28.35820895522388</v>
      </c>
      <c r="D59" s="86">
        <v>28.448275862068968</v>
      </c>
      <c r="E59" s="86">
        <v>29.190751445086704</v>
      </c>
      <c r="F59" s="86">
        <v>28.691983122362867</v>
      </c>
      <c r="G59" s="86">
        <v>29.6218487394958</v>
      </c>
      <c r="H59" s="86">
        <v>29.713114754098363</v>
      </c>
      <c r="I59" s="86">
        <v>29.735234215885946</v>
      </c>
      <c r="J59" s="86">
        <v>29.317269076305219</v>
      </c>
      <c r="K59" s="86">
        <v>29.921259842519689</v>
      </c>
      <c r="L59" s="86">
        <v>31.847133757961782</v>
      </c>
      <c r="M59" s="103">
        <v>31.368421052631579</v>
      </c>
      <c r="P59" s="75" t="s">
        <v>34</v>
      </c>
      <c r="Q59" s="86">
        <v>26.057401812688823</v>
      </c>
    </row>
    <row r="60" spans="1:19">
      <c r="A60" s="75" t="s">
        <v>24</v>
      </c>
      <c r="B60" s="85">
        <v>20.86258776328987</v>
      </c>
      <c r="C60" s="86">
        <v>21.375066880684859</v>
      </c>
      <c r="D60" s="86">
        <v>24.85860490169674</v>
      </c>
      <c r="E60" s="86">
        <v>25.956873315363882</v>
      </c>
      <c r="F60" s="86">
        <v>26.727370112479914</v>
      </c>
      <c r="G60" s="86">
        <v>26.918976545842217</v>
      </c>
      <c r="H60" s="86">
        <v>28.964228510411104</v>
      </c>
      <c r="I60" s="86">
        <v>26.510155631759432</v>
      </c>
      <c r="J60" s="86">
        <v>22.20808954464513</v>
      </c>
      <c r="K60" s="86">
        <v>25.457694210786741</v>
      </c>
      <c r="L60" s="86">
        <v>24.878547686013807</v>
      </c>
      <c r="M60" s="103">
        <v>19.441069258809236</v>
      </c>
      <c r="P60" s="75" t="s">
        <v>19</v>
      </c>
      <c r="Q60" s="86">
        <v>25.298438934802569</v>
      </c>
    </row>
    <row r="61" spans="1:19">
      <c r="A61" s="75" t="s">
        <v>18</v>
      </c>
      <c r="B61" s="85">
        <v>12.8</v>
      </c>
      <c r="C61" s="86">
        <v>13.168724279835391</v>
      </c>
      <c r="D61" s="86">
        <v>12.698412698412698</v>
      </c>
      <c r="E61" s="86">
        <v>9.3373493975903603</v>
      </c>
      <c r="F61" s="86">
        <v>14.285714285714285</v>
      </c>
      <c r="G61" s="86">
        <v>12.676056338028168</v>
      </c>
      <c r="H61" s="86">
        <v>11.111111111111111</v>
      </c>
      <c r="I61" s="86">
        <v>9.0651558073654392</v>
      </c>
      <c r="J61" s="86">
        <v>11.612903225806452</v>
      </c>
      <c r="K61" s="86">
        <v>13.230769230769232</v>
      </c>
      <c r="L61" s="86">
        <v>12.539184952978054</v>
      </c>
      <c r="M61" s="103">
        <v>17.834394904458598</v>
      </c>
      <c r="P61" s="75" t="s">
        <v>24</v>
      </c>
      <c r="Q61" s="86">
        <v>24.878547686013807</v>
      </c>
    </row>
    <row r="62" spans="1:19">
      <c r="A62" s="75" t="s">
        <v>32</v>
      </c>
      <c r="B62" s="85">
        <v>23.864377309280592</v>
      </c>
      <c r="C62" s="86">
        <v>23.888700373260942</v>
      </c>
      <c r="D62" s="86">
        <v>23.749016080062972</v>
      </c>
      <c r="E62" s="86">
        <v>24.543198736747122</v>
      </c>
      <c r="F62" s="86">
        <v>25.854869653537975</v>
      </c>
      <c r="G62" s="86">
        <v>26.467242948134668</v>
      </c>
      <c r="H62" s="86">
        <v>27.197365432659549</v>
      </c>
      <c r="I62" s="86">
        <v>27.719736543265956</v>
      </c>
      <c r="J62" s="86">
        <v>27.7741935483871</v>
      </c>
      <c r="K62" s="86">
        <v>27.917823431426985</v>
      </c>
      <c r="L62" s="86">
        <v>28.129109384339511</v>
      </c>
      <c r="M62" s="103">
        <v>27.606408417025346</v>
      </c>
      <c r="P62" s="75" t="s">
        <v>30</v>
      </c>
      <c r="Q62" s="86">
        <v>23.8420871164234</v>
      </c>
    </row>
    <row r="63" spans="1:19">
      <c r="A63" s="75" t="s">
        <v>22</v>
      </c>
      <c r="B63" s="85">
        <v>24.756252649427722</v>
      </c>
      <c r="C63" s="86">
        <v>25.337268128161888</v>
      </c>
      <c r="D63" s="86">
        <v>26.342820457949923</v>
      </c>
      <c r="E63" s="86">
        <v>26.247884940778341</v>
      </c>
      <c r="F63" s="86">
        <v>25.989637305699482</v>
      </c>
      <c r="G63" s="86">
        <v>26.21359223300971</v>
      </c>
      <c r="H63" s="86">
        <v>25.808371354889903</v>
      </c>
      <c r="I63" s="86">
        <v>26.471159448436588</v>
      </c>
      <c r="J63" s="86">
        <v>40.414089809088466</v>
      </c>
      <c r="K63" s="86">
        <v>41.091492776886035</v>
      </c>
      <c r="L63" s="86">
        <v>41.619611623743289</v>
      </c>
      <c r="M63" s="103"/>
      <c r="P63" s="75" t="s">
        <v>15</v>
      </c>
      <c r="Q63" s="86">
        <v>23.364165810208977</v>
      </c>
      <c r="S63" s="20" t="s">
        <v>129</v>
      </c>
    </row>
    <row r="64" spans="1:19">
      <c r="A64" s="75" t="s">
        <v>16</v>
      </c>
      <c r="B64" s="85">
        <v>12.982675850553122</v>
      </c>
      <c r="C64" s="86">
        <v>15.822250369432131</v>
      </c>
      <c r="D64" s="86">
        <v>21.101539057206466</v>
      </c>
      <c r="E64" s="86">
        <v>26.389911634756995</v>
      </c>
      <c r="F64" s="86">
        <v>27.827355414449972</v>
      </c>
      <c r="G64" s="86">
        <v>26.727379062578326</v>
      </c>
      <c r="H64" s="86">
        <v>26.183420104124949</v>
      </c>
      <c r="I64" s="86">
        <v>25.029404845918606</v>
      </c>
      <c r="J64" s="86">
        <v>26.675306853701304</v>
      </c>
      <c r="K64" s="86">
        <v>26.919701623519089</v>
      </c>
      <c r="L64" s="86">
        <v>26.713859910581224</v>
      </c>
      <c r="M64" s="103">
        <v>20.092882191261491</v>
      </c>
      <c r="P64" s="75" t="s">
        <v>28</v>
      </c>
      <c r="Q64" s="86">
        <v>21.011723838471557</v>
      </c>
    </row>
    <row r="65" spans="1:17">
      <c r="A65" s="75" t="s">
        <v>36</v>
      </c>
      <c r="B65" s="85">
        <v>11.519093579521611</v>
      </c>
      <c r="C65" s="86">
        <v>12.918660287081341</v>
      </c>
      <c r="D65" s="86">
        <v>16.242038216560509</v>
      </c>
      <c r="E65" s="86">
        <v>14.784125599651112</v>
      </c>
      <c r="F65" s="86">
        <v>15.172563490340785</v>
      </c>
      <c r="G65" s="86">
        <v>12.628057704369642</v>
      </c>
      <c r="H65" s="86">
        <v>12.800963081861957</v>
      </c>
      <c r="I65" s="86">
        <v>12.790928983489158</v>
      </c>
      <c r="J65" s="86">
        <v>12.123941632138353</v>
      </c>
      <c r="K65" s="86">
        <v>12.759957701797672</v>
      </c>
      <c r="L65" s="86">
        <v>12.379764873530458</v>
      </c>
      <c r="M65" s="103">
        <v>12.371134020618557</v>
      </c>
      <c r="P65" s="75" t="s">
        <v>37</v>
      </c>
      <c r="Q65" s="86">
        <v>20.844455229313276</v>
      </c>
    </row>
    <row r="66" spans="1:17">
      <c r="A66" s="75" t="s">
        <v>12</v>
      </c>
      <c r="B66" s="85">
        <v>3.872330438864116</v>
      </c>
      <c r="C66" s="86">
        <v>5.0351288056206087</v>
      </c>
      <c r="D66" s="86">
        <v>5.9013370216689713</v>
      </c>
      <c r="E66" s="86">
        <v>6.6231343283582085</v>
      </c>
      <c r="F66" s="86">
        <v>7.079831932773109</v>
      </c>
      <c r="G66" s="86">
        <v>7.7484227129337544</v>
      </c>
      <c r="H66" s="86">
        <v>8.185483870967742</v>
      </c>
      <c r="I66" s="86">
        <v>7.6692630317555421</v>
      </c>
      <c r="J66" s="86">
        <v>6.0867857844099742</v>
      </c>
      <c r="K66" s="86">
        <v>7.1842843779232934</v>
      </c>
      <c r="L66" s="86">
        <v>7.7562326869806091</v>
      </c>
      <c r="M66" s="103"/>
      <c r="P66" s="75" t="s">
        <v>20</v>
      </c>
      <c r="Q66" s="86">
        <v>16.844349680170577</v>
      </c>
    </row>
    <row r="67" spans="1:17">
      <c r="A67" s="75" t="s">
        <v>14</v>
      </c>
      <c r="B67" s="85">
        <v>42.25352112676056</v>
      </c>
      <c r="C67" s="86">
        <v>45.437262357414447</v>
      </c>
      <c r="D67" s="86">
        <v>48.867924528301884</v>
      </c>
      <c r="E67" s="86">
        <v>49.482163406214042</v>
      </c>
      <c r="F67" s="86">
        <v>48.101265822784811</v>
      </c>
      <c r="G67" s="86">
        <v>53.298835705045278</v>
      </c>
      <c r="H67" s="86">
        <v>53.894472361809044</v>
      </c>
      <c r="I67" s="86">
        <v>51.497695852534562</v>
      </c>
      <c r="J67" s="86">
        <v>56.86032138442522</v>
      </c>
      <c r="K67" s="86">
        <v>58.85111371629543</v>
      </c>
      <c r="L67" s="86">
        <v>55.208333333333336</v>
      </c>
      <c r="M67" s="103">
        <v>53.905390539053911</v>
      </c>
      <c r="P67" s="75" t="s">
        <v>27</v>
      </c>
      <c r="Q67" s="86">
        <v>15.756457564575646</v>
      </c>
    </row>
    <row r="68" spans="1:17">
      <c r="A68" s="75" t="s">
        <v>33</v>
      </c>
      <c r="B68" s="85">
        <v>8.8069956277326664</v>
      </c>
      <c r="C68" s="86">
        <v>7.1904127829560585</v>
      </c>
      <c r="D68" s="86">
        <v>5.7591623036649215</v>
      </c>
      <c r="E68" s="86">
        <v>8.0808080808080813</v>
      </c>
      <c r="F68" s="86">
        <v>15.52</v>
      </c>
      <c r="G68" s="86">
        <v>21.050072921730674</v>
      </c>
      <c r="H68" s="86">
        <v>26.764314247669773</v>
      </c>
      <c r="I68" s="86">
        <v>26.864369821194938</v>
      </c>
      <c r="J68" s="86">
        <v>31.542056074766357</v>
      </c>
      <c r="K68" s="86">
        <v>33.94736842105263</v>
      </c>
      <c r="L68" s="86">
        <v>33.860134334255235</v>
      </c>
      <c r="M68" s="103">
        <v>33.399840383080608</v>
      </c>
      <c r="P68" s="75" t="s">
        <v>18</v>
      </c>
      <c r="Q68" s="86">
        <v>12.539184952978054</v>
      </c>
    </row>
    <row r="69" spans="1:17">
      <c r="A69" s="75" t="s">
        <v>38</v>
      </c>
      <c r="B69" s="85">
        <v>21.512052593133674</v>
      </c>
      <c r="C69" s="86">
        <v>19.015659955257274</v>
      </c>
      <c r="D69" s="86">
        <v>18.022813688212928</v>
      </c>
      <c r="E69" s="86">
        <v>28.122717311906502</v>
      </c>
      <c r="F69" s="86">
        <v>29.190751445086704</v>
      </c>
      <c r="G69" s="86">
        <v>27.418207681365576</v>
      </c>
      <c r="H69" s="86">
        <v>29.135152910226896</v>
      </c>
      <c r="I69" s="86">
        <v>29.330771693884085</v>
      </c>
      <c r="J69" s="86">
        <v>28.991097922848663</v>
      </c>
      <c r="K69" s="86">
        <v>26.725866513892864</v>
      </c>
      <c r="L69" s="86">
        <v>28.605935127674258</v>
      </c>
      <c r="M69" s="103">
        <v>28.866768759571208</v>
      </c>
      <c r="P69" s="75" t="s">
        <v>36</v>
      </c>
      <c r="Q69" s="86">
        <v>12.379764873530458</v>
      </c>
    </row>
    <row r="70" spans="1:17" ht="15.75" thickBot="1">
      <c r="A70" s="75" t="s">
        <v>37</v>
      </c>
      <c r="B70" s="90">
        <v>32.493061979648473</v>
      </c>
      <c r="C70" s="91">
        <v>33.058796614047132</v>
      </c>
      <c r="D70" s="91">
        <v>33.061699650756694</v>
      </c>
      <c r="E70" s="91">
        <v>32.06693803708729</v>
      </c>
      <c r="F70" s="91">
        <v>32.327100698355487</v>
      </c>
      <c r="G70" s="91">
        <v>31.333772797187432</v>
      </c>
      <c r="H70" s="91">
        <v>29.891304347826086</v>
      </c>
      <c r="I70" s="91">
        <v>32.465842550422899</v>
      </c>
      <c r="J70" s="91">
        <v>20.307553143374037</v>
      </c>
      <c r="K70" s="91">
        <v>19.903581267217632</v>
      </c>
      <c r="L70" s="91">
        <v>20.844455229313276</v>
      </c>
      <c r="M70" s="106">
        <v>20.179917335278386</v>
      </c>
      <c r="P70" s="75" t="s">
        <v>12</v>
      </c>
      <c r="Q70" s="91">
        <v>7.7562326869806091</v>
      </c>
    </row>
    <row r="82" spans="19:19">
      <c r="S82" s="3" t="s">
        <v>114</v>
      </c>
    </row>
    <row r="84" spans="19:19">
      <c r="S84" s="48" t="s">
        <v>78</v>
      </c>
    </row>
  </sheetData>
  <mergeCells count="1">
    <mergeCell ref="B41:K41"/>
  </mergeCells>
  <hyperlinks>
    <hyperlink ref="F2" location="Indice!A1" display="Torna all'indice" xr:uid="{6F179286-4EC4-4119-BC7C-D8F59DE8410F}"/>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5D206-7935-4C78-8685-566E836C43D8}">
  <sheetPr>
    <tabColor rgb="FF92D050"/>
  </sheetPr>
  <dimension ref="A1:R81"/>
  <sheetViews>
    <sheetView topLeftCell="A25" workbookViewId="0">
      <selection activeCell="F1" sqref="F1"/>
    </sheetView>
  </sheetViews>
  <sheetFormatPr defaultRowHeight="15"/>
  <cols>
    <col min="1" max="1" width="23.140625" style="16" customWidth="1"/>
    <col min="2" max="16384" width="9.140625" style="16"/>
  </cols>
  <sheetData>
    <row r="1" spans="3:15">
      <c r="F1" s="40" t="s">
        <v>134</v>
      </c>
    </row>
    <row r="2" spans="3:15">
      <c r="F2" s="40"/>
    </row>
    <row r="3" spans="3:15">
      <c r="C3" s="20" t="s">
        <v>130</v>
      </c>
    </row>
    <row r="6" spans="3:15" ht="15.75" thickBot="1">
      <c r="C6" s="68" t="s">
        <v>5</v>
      </c>
      <c r="D6" s="69">
        <v>2015</v>
      </c>
      <c r="E6" s="69">
        <v>2016</v>
      </c>
      <c r="F6" s="69">
        <v>2017</v>
      </c>
      <c r="G6" s="69">
        <v>2018</v>
      </c>
      <c r="H6" s="69">
        <v>2019</v>
      </c>
      <c r="I6" s="69">
        <v>2020</v>
      </c>
      <c r="J6" s="69">
        <v>2021</v>
      </c>
      <c r="K6" s="69">
        <v>2022</v>
      </c>
      <c r="L6" s="93"/>
      <c r="M6" s="36"/>
      <c r="O6" s="36"/>
    </row>
    <row r="7" spans="3:15">
      <c r="C7" s="71" t="s">
        <v>11</v>
      </c>
      <c r="D7" s="94">
        <v>33122</v>
      </c>
      <c r="E7" s="94">
        <v>36036</v>
      </c>
      <c r="F7" s="94">
        <v>37323</v>
      </c>
      <c r="G7" s="94">
        <v>37673</v>
      </c>
      <c r="H7" s="94">
        <v>39101</v>
      </c>
      <c r="I7" s="94">
        <v>43152</v>
      </c>
      <c r="J7" s="94">
        <v>45648</v>
      </c>
      <c r="K7" s="94">
        <v>43621</v>
      </c>
      <c r="L7" s="94"/>
      <c r="M7" s="129"/>
      <c r="O7" s="95"/>
    </row>
    <row r="8" spans="3:15">
      <c r="C8" s="75" t="s">
        <v>13</v>
      </c>
      <c r="D8" s="72">
        <v>900</v>
      </c>
      <c r="E8" s="72">
        <v>966</v>
      </c>
      <c r="F8" s="72">
        <v>924</v>
      </c>
      <c r="G8" s="72">
        <v>932</v>
      </c>
      <c r="H8" s="72">
        <v>982</v>
      </c>
      <c r="I8" s="72">
        <v>1585</v>
      </c>
      <c r="J8" s="72">
        <v>1758</v>
      </c>
      <c r="K8" s="72">
        <v>1578</v>
      </c>
      <c r="L8" s="72"/>
      <c r="M8" s="129"/>
      <c r="O8" s="95"/>
    </row>
    <row r="9" spans="3:15">
      <c r="C9" s="75" t="s">
        <v>15</v>
      </c>
      <c r="D9" s="72">
        <v>311</v>
      </c>
      <c r="E9" s="72">
        <v>263</v>
      </c>
      <c r="F9" s="72">
        <v>238</v>
      </c>
      <c r="G9" s="72">
        <v>52</v>
      </c>
      <c r="H9" s="72">
        <v>238</v>
      </c>
      <c r="I9" s="72">
        <v>89</v>
      </c>
      <c r="J9" s="72">
        <v>66</v>
      </c>
      <c r="K9" s="72">
        <v>95</v>
      </c>
      <c r="L9" s="72"/>
      <c r="M9" s="129"/>
      <c r="O9" s="95"/>
    </row>
    <row r="10" spans="3:15">
      <c r="C10" s="75" t="s">
        <v>107</v>
      </c>
      <c r="D10" s="72">
        <v>141</v>
      </c>
      <c r="E10" s="72">
        <v>245</v>
      </c>
      <c r="F10" s="72">
        <v>525</v>
      </c>
      <c r="G10" s="72">
        <v>534</v>
      </c>
      <c r="H10" s="72">
        <v>602</v>
      </c>
      <c r="I10" s="72">
        <v>751</v>
      </c>
      <c r="J10" s="72">
        <v>762</v>
      </c>
      <c r="K10" s="78" t="s">
        <v>76</v>
      </c>
      <c r="L10" s="72"/>
      <c r="M10" s="129"/>
      <c r="O10" s="95"/>
    </row>
    <row r="11" spans="3:15">
      <c r="C11" s="75" t="s">
        <v>19</v>
      </c>
      <c r="D11" s="72">
        <v>858</v>
      </c>
      <c r="E11" s="72">
        <v>879</v>
      </c>
      <c r="F11" s="72">
        <v>889</v>
      </c>
      <c r="G11" s="72">
        <v>827</v>
      </c>
      <c r="H11" s="72">
        <v>882</v>
      </c>
      <c r="I11" s="72">
        <v>921</v>
      </c>
      <c r="J11" s="72">
        <v>1186</v>
      </c>
      <c r="K11" s="72">
        <v>1045</v>
      </c>
      <c r="L11" s="72"/>
      <c r="M11" s="129"/>
      <c r="O11" s="95"/>
    </row>
    <row r="12" spans="3:15">
      <c r="C12" s="75" t="s">
        <v>21</v>
      </c>
      <c r="D12" s="72">
        <v>9298</v>
      </c>
      <c r="E12" s="72">
        <v>9523</v>
      </c>
      <c r="F12" s="72">
        <v>9429</v>
      </c>
      <c r="G12" s="72">
        <v>9019</v>
      </c>
      <c r="H12" s="72">
        <v>9442</v>
      </c>
      <c r="I12" s="72">
        <v>11862</v>
      </c>
      <c r="J12" s="72">
        <v>12359</v>
      </c>
      <c r="K12" s="72">
        <v>11378</v>
      </c>
      <c r="L12" s="72"/>
      <c r="M12" s="129"/>
      <c r="O12" s="95"/>
    </row>
    <row r="13" spans="3:15">
      <c r="C13" s="75" t="s">
        <v>23</v>
      </c>
      <c r="D13" s="72">
        <v>17</v>
      </c>
      <c r="E13" s="72">
        <v>14</v>
      </c>
      <c r="F13" s="72">
        <v>19</v>
      </c>
      <c r="G13" s="72">
        <v>20</v>
      </c>
      <c r="H13" s="72">
        <v>12</v>
      </c>
      <c r="I13" s="72">
        <v>14</v>
      </c>
      <c r="J13" s="72">
        <v>18</v>
      </c>
      <c r="K13" s="72">
        <v>20</v>
      </c>
      <c r="L13" s="72"/>
      <c r="M13" s="129"/>
      <c r="O13" s="95"/>
    </row>
    <row r="14" spans="3:15">
      <c r="C14" s="75" t="s">
        <v>25</v>
      </c>
      <c r="D14" s="78" t="s">
        <v>76</v>
      </c>
      <c r="E14" s="72">
        <v>190</v>
      </c>
      <c r="F14" s="72">
        <v>246</v>
      </c>
      <c r="G14" s="72">
        <v>245</v>
      </c>
      <c r="H14" s="72">
        <v>295</v>
      </c>
      <c r="I14" s="72">
        <v>351</v>
      </c>
      <c r="J14" s="78" t="s">
        <v>76</v>
      </c>
      <c r="K14" s="78" t="s">
        <v>76</v>
      </c>
      <c r="L14" s="72"/>
      <c r="M14" s="129"/>
      <c r="O14" s="95"/>
    </row>
    <row r="15" spans="3:15">
      <c r="C15" s="75" t="s">
        <v>27</v>
      </c>
      <c r="D15" s="72">
        <v>135</v>
      </c>
      <c r="E15" s="72">
        <v>182</v>
      </c>
      <c r="F15" s="72">
        <v>224</v>
      </c>
      <c r="G15" s="72">
        <v>281</v>
      </c>
      <c r="H15" s="72">
        <v>283</v>
      </c>
      <c r="I15" s="72">
        <v>85</v>
      </c>
      <c r="J15" s="72">
        <v>84</v>
      </c>
      <c r="K15" s="72">
        <v>75</v>
      </c>
      <c r="L15" s="72"/>
      <c r="M15" s="129"/>
      <c r="O15" s="95"/>
    </row>
    <row r="16" spans="3:15">
      <c r="C16" s="75" t="s">
        <v>28</v>
      </c>
      <c r="D16" s="72">
        <v>2452</v>
      </c>
      <c r="E16" s="72">
        <v>3350</v>
      </c>
      <c r="F16" s="72">
        <v>3918</v>
      </c>
      <c r="G16" s="72">
        <v>3724</v>
      </c>
      <c r="H16" s="72">
        <v>4072</v>
      </c>
      <c r="I16" s="72">
        <v>4424</v>
      </c>
      <c r="J16" s="72">
        <v>4962</v>
      </c>
      <c r="K16" s="72">
        <v>5045</v>
      </c>
      <c r="L16" s="72"/>
      <c r="M16" s="129"/>
      <c r="O16" s="95"/>
    </row>
    <row r="17" spans="3:15">
      <c r="C17" s="75" t="s">
        <v>30</v>
      </c>
      <c r="D17" s="72">
        <v>6186</v>
      </c>
      <c r="E17" s="72">
        <v>6516</v>
      </c>
      <c r="F17" s="72">
        <v>6662</v>
      </c>
      <c r="G17" s="72">
        <v>7092</v>
      </c>
      <c r="H17" s="72">
        <v>6992</v>
      </c>
      <c r="I17" s="72">
        <v>6533</v>
      </c>
      <c r="J17" s="72">
        <v>7056</v>
      </c>
      <c r="K17" s="72">
        <v>6511</v>
      </c>
      <c r="L17" s="72"/>
      <c r="M17" s="129"/>
      <c r="O17" s="95"/>
    </row>
    <row r="18" spans="3:15">
      <c r="C18" s="75" t="s">
        <v>29</v>
      </c>
      <c r="D18" s="72">
        <v>28</v>
      </c>
      <c r="E18" s="72">
        <v>31</v>
      </c>
      <c r="F18" s="72">
        <v>39</v>
      </c>
      <c r="G18" s="72">
        <v>49</v>
      </c>
      <c r="H18" s="72">
        <v>63</v>
      </c>
      <c r="I18" s="72">
        <v>87</v>
      </c>
      <c r="J18" s="72">
        <v>89</v>
      </c>
      <c r="K18" s="72">
        <v>93</v>
      </c>
      <c r="L18" s="72"/>
      <c r="M18" s="129"/>
      <c r="O18" s="95"/>
    </row>
    <row r="19" spans="3:15">
      <c r="C19" s="71" t="s">
        <v>31</v>
      </c>
      <c r="D19" s="94">
        <v>5203</v>
      </c>
      <c r="E19" s="94">
        <v>5721</v>
      </c>
      <c r="F19" s="94">
        <v>5903</v>
      </c>
      <c r="G19" s="94">
        <v>6334</v>
      </c>
      <c r="H19" s="94">
        <v>6387</v>
      </c>
      <c r="I19" s="94">
        <v>6868</v>
      </c>
      <c r="J19" s="94">
        <v>7047</v>
      </c>
      <c r="K19" s="94">
        <v>6951</v>
      </c>
      <c r="L19" s="94"/>
      <c r="M19" s="129"/>
      <c r="O19" s="95"/>
    </row>
    <row r="20" spans="3:15">
      <c r="C20" s="75" t="s">
        <v>20</v>
      </c>
      <c r="D20" s="72">
        <v>18</v>
      </c>
      <c r="E20" s="72">
        <v>16</v>
      </c>
      <c r="F20" s="72">
        <v>8</v>
      </c>
      <c r="G20" s="72">
        <v>9</v>
      </c>
      <c r="H20" s="72">
        <v>8</v>
      </c>
      <c r="I20" s="72">
        <v>6</v>
      </c>
      <c r="J20" s="72">
        <v>7</v>
      </c>
      <c r="K20" s="72">
        <v>10</v>
      </c>
      <c r="L20" s="72"/>
      <c r="M20" s="129"/>
      <c r="O20" s="95"/>
    </row>
    <row r="21" spans="3:15">
      <c r="C21" s="75" t="s">
        <v>26</v>
      </c>
      <c r="D21" s="72">
        <v>47</v>
      </c>
      <c r="E21" s="72">
        <v>81</v>
      </c>
      <c r="F21" s="72">
        <v>57</v>
      </c>
      <c r="G21" s="72">
        <v>48</v>
      </c>
      <c r="H21" s="72">
        <v>42</v>
      </c>
      <c r="I21" s="72">
        <v>66</v>
      </c>
      <c r="J21" s="72">
        <v>69</v>
      </c>
      <c r="K21" s="72">
        <v>148</v>
      </c>
      <c r="L21" s="72"/>
      <c r="M21" s="129"/>
      <c r="O21" s="95"/>
    </row>
    <row r="22" spans="3:15">
      <c r="C22" s="75" t="s">
        <v>34</v>
      </c>
      <c r="D22" s="72">
        <v>132</v>
      </c>
      <c r="E22" s="72">
        <v>299</v>
      </c>
      <c r="F22" s="72">
        <v>308</v>
      </c>
      <c r="G22" s="72">
        <v>368</v>
      </c>
      <c r="H22" s="72">
        <v>293</v>
      </c>
      <c r="I22" s="72">
        <v>280</v>
      </c>
      <c r="J22" s="72">
        <v>240</v>
      </c>
      <c r="K22" s="72">
        <v>288</v>
      </c>
      <c r="L22" s="72"/>
      <c r="M22" s="129"/>
      <c r="O22" s="95"/>
    </row>
    <row r="23" spans="3:15">
      <c r="C23" s="75" t="s">
        <v>35</v>
      </c>
      <c r="D23" s="72">
        <v>63</v>
      </c>
      <c r="E23" s="72">
        <v>97</v>
      </c>
      <c r="F23" s="72">
        <v>91</v>
      </c>
      <c r="G23" s="72">
        <v>94</v>
      </c>
      <c r="H23" s="72">
        <v>94</v>
      </c>
      <c r="I23" s="72">
        <v>117</v>
      </c>
      <c r="J23" s="72">
        <v>128</v>
      </c>
      <c r="K23" s="72">
        <v>112</v>
      </c>
      <c r="L23" s="72"/>
      <c r="M23" s="129"/>
      <c r="O23" s="95"/>
    </row>
    <row r="24" spans="3:15">
      <c r="C24" s="75" t="s">
        <v>24</v>
      </c>
      <c r="D24" s="72">
        <v>231</v>
      </c>
      <c r="E24" s="72">
        <v>294</v>
      </c>
      <c r="F24" s="72">
        <v>309</v>
      </c>
      <c r="G24" s="72">
        <v>309</v>
      </c>
      <c r="H24" s="72">
        <v>353</v>
      </c>
      <c r="I24" s="72">
        <v>384</v>
      </c>
      <c r="J24" s="72">
        <v>382</v>
      </c>
      <c r="K24" s="72">
        <v>311</v>
      </c>
      <c r="L24" s="72"/>
      <c r="M24" s="129"/>
      <c r="O24" s="95"/>
    </row>
    <row r="25" spans="3:15">
      <c r="C25" s="75" t="s">
        <v>18</v>
      </c>
      <c r="D25" s="72">
        <v>0</v>
      </c>
      <c r="E25" s="72">
        <v>0</v>
      </c>
      <c r="F25" s="72">
        <v>0</v>
      </c>
      <c r="G25" s="72">
        <v>0</v>
      </c>
      <c r="H25" s="72">
        <v>0</v>
      </c>
      <c r="I25" s="72">
        <v>0</v>
      </c>
      <c r="J25" s="72">
        <v>0</v>
      </c>
      <c r="K25" s="72">
        <v>0</v>
      </c>
      <c r="L25" s="72"/>
      <c r="M25" s="129"/>
      <c r="O25" s="95"/>
    </row>
    <row r="26" spans="3:15">
      <c r="C26" s="75" t="s">
        <v>32</v>
      </c>
      <c r="D26" s="72">
        <v>2414</v>
      </c>
      <c r="E26" s="72">
        <v>2449</v>
      </c>
      <c r="F26" s="72">
        <v>2474</v>
      </c>
      <c r="G26" s="72">
        <v>2527</v>
      </c>
      <c r="H26" s="72">
        <v>2569</v>
      </c>
      <c r="I26" s="72">
        <v>2714</v>
      </c>
      <c r="J26" s="72">
        <v>2689</v>
      </c>
      <c r="K26" s="72">
        <v>2463</v>
      </c>
      <c r="L26" s="72"/>
      <c r="M26" s="129"/>
      <c r="O26" s="95"/>
    </row>
    <row r="27" spans="3:15">
      <c r="C27" s="75" t="s">
        <v>22</v>
      </c>
      <c r="D27" s="72">
        <v>1511</v>
      </c>
      <c r="E27" s="72">
        <v>1584</v>
      </c>
      <c r="F27" s="72">
        <v>1601</v>
      </c>
      <c r="G27" s="72">
        <v>1651</v>
      </c>
      <c r="H27" s="72">
        <v>1677</v>
      </c>
      <c r="I27" s="72">
        <v>1592</v>
      </c>
      <c r="J27" s="72">
        <v>1556</v>
      </c>
      <c r="K27" s="72">
        <v>1478</v>
      </c>
      <c r="L27" s="72"/>
      <c r="M27" s="129"/>
      <c r="O27" s="95"/>
    </row>
    <row r="28" spans="3:15">
      <c r="C28" s="75" t="s">
        <v>16</v>
      </c>
      <c r="D28" s="72">
        <v>661</v>
      </c>
      <c r="E28" s="72">
        <v>814</v>
      </c>
      <c r="F28" s="72">
        <v>848</v>
      </c>
      <c r="G28" s="72">
        <v>1012</v>
      </c>
      <c r="H28" s="72">
        <v>1153</v>
      </c>
      <c r="I28" s="72">
        <v>1578</v>
      </c>
      <c r="J28" s="72">
        <v>1824</v>
      </c>
      <c r="K28" s="72">
        <v>1900</v>
      </c>
      <c r="L28" s="72"/>
      <c r="M28" s="129"/>
      <c r="O28" s="95"/>
    </row>
    <row r="29" spans="3:15">
      <c r="C29" s="75" t="s">
        <v>36</v>
      </c>
      <c r="D29" s="72">
        <v>745</v>
      </c>
      <c r="E29" s="72">
        <v>814</v>
      </c>
      <c r="F29" s="72">
        <v>854</v>
      </c>
      <c r="G29" s="72">
        <v>881</v>
      </c>
      <c r="H29" s="72">
        <v>883</v>
      </c>
      <c r="I29" s="72">
        <v>740</v>
      </c>
      <c r="J29" s="72">
        <v>893</v>
      </c>
      <c r="K29" s="72">
        <v>911</v>
      </c>
      <c r="L29" s="72"/>
      <c r="M29" s="129"/>
      <c r="O29" s="95"/>
    </row>
    <row r="30" spans="3:15">
      <c r="C30" s="75" t="s">
        <v>12</v>
      </c>
      <c r="D30" s="72">
        <v>365</v>
      </c>
      <c r="E30" s="72">
        <v>352</v>
      </c>
      <c r="F30" s="72">
        <v>353</v>
      </c>
      <c r="G30" s="72">
        <v>181</v>
      </c>
      <c r="H30" s="72">
        <v>239</v>
      </c>
      <c r="I30" s="72">
        <v>353</v>
      </c>
      <c r="J30" s="72">
        <v>270</v>
      </c>
      <c r="K30" s="72">
        <v>291</v>
      </c>
      <c r="L30" s="72"/>
      <c r="M30" s="129"/>
      <c r="O30" s="95"/>
    </row>
    <row r="31" spans="3:15">
      <c r="C31" s="75" t="s">
        <v>14</v>
      </c>
      <c r="D31" s="72">
        <v>71</v>
      </c>
      <c r="E31" s="72">
        <v>144</v>
      </c>
      <c r="F31" s="72">
        <v>151</v>
      </c>
      <c r="G31" s="72">
        <v>165</v>
      </c>
      <c r="H31" s="72">
        <v>176</v>
      </c>
      <c r="I31" s="72">
        <v>147</v>
      </c>
      <c r="J31" s="72">
        <v>152</v>
      </c>
      <c r="K31" s="72">
        <v>165</v>
      </c>
      <c r="L31" s="72"/>
      <c r="M31" s="129"/>
      <c r="O31" s="95"/>
    </row>
    <row r="32" spans="3:15">
      <c r="C32" s="75" t="s">
        <v>33</v>
      </c>
      <c r="D32" s="72">
        <v>130</v>
      </c>
      <c r="E32" s="72">
        <v>143</v>
      </c>
      <c r="F32" s="72">
        <v>181</v>
      </c>
      <c r="G32" s="72">
        <v>215</v>
      </c>
      <c r="H32" s="72">
        <v>269</v>
      </c>
      <c r="I32" s="72">
        <v>355</v>
      </c>
      <c r="J32" s="72">
        <v>420</v>
      </c>
      <c r="K32" s="72">
        <v>430</v>
      </c>
      <c r="L32" s="72"/>
      <c r="M32" s="129"/>
      <c r="O32" s="95"/>
    </row>
    <row r="33" spans="1:18">
      <c r="C33" s="75" t="s">
        <v>38</v>
      </c>
      <c r="D33" s="72">
        <v>341</v>
      </c>
      <c r="E33" s="72">
        <v>355</v>
      </c>
      <c r="F33" s="72">
        <v>369</v>
      </c>
      <c r="G33" s="72">
        <v>400</v>
      </c>
      <c r="H33" s="72">
        <v>442</v>
      </c>
      <c r="I33" s="72">
        <v>442</v>
      </c>
      <c r="J33" s="72">
        <v>427</v>
      </c>
      <c r="K33" s="72">
        <v>428</v>
      </c>
      <c r="L33" s="72"/>
      <c r="M33" s="129"/>
      <c r="O33" s="95"/>
    </row>
    <row r="34" spans="1:18">
      <c r="C34" s="75" t="s">
        <v>37</v>
      </c>
      <c r="D34" s="72">
        <v>684</v>
      </c>
      <c r="E34" s="72">
        <v>715</v>
      </c>
      <c r="F34" s="72">
        <v>704</v>
      </c>
      <c r="G34" s="72">
        <v>704</v>
      </c>
      <c r="H34" s="72">
        <v>653</v>
      </c>
      <c r="I34" s="72">
        <v>808</v>
      </c>
      <c r="J34" s="72">
        <v>851</v>
      </c>
      <c r="K34" s="72">
        <v>782</v>
      </c>
      <c r="L34" s="72"/>
      <c r="M34" s="129"/>
      <c r="O34" s="95"/>
    </row>
    <row r="35" spans="1:18">
      <c r="M35" s="130"/>
    </row>
    <row r="36" spans="1:18">
      <c r="C36" s="48" t="s">
        <v>78</v>
      </c>
    </row>
    <row r="38" spans="1:18">
      <c r="B38" s="3" t="s">
        <v>108</v>
      </c>
      <c r="R38" s="20" t="s">
        <v>132</v>
      </c>
    </row>
    <row r="39" spans="1:18" ht="15.75" thickBot="1"/>
    <row r="40" spans="1:18">
      <c r="B40" s="544" t="s">
        <v>131</v>
      </c>
      <c r="C40" s="545" t="s">
        <v>131</v>
      </c>
      <c r="D40" s="545" t="s">
        <v>131</v>
      </c>
      <c r="E40" s="545" t="s">
        <v>131</v>
      </c>
      <c r="F40" s="545" t="s">
        <v>131</v>
      </c>
      <c r="G40" s="545" t="s">
        <v>131</v>
      </c>
      <c r="H40" s="545" t="s">
        <v>131</v>
      </c>
      <c r="I40" s="545" t="s">
        <v>131</v>
      </c>
      <c r="J40" s="545" t="s">
        <v>131</v>
      </c>
      <c r="K40" s="545" t="s">
        <v>131</v>
      </c>
      <c r="L40" s="131"/>
      <c r="M40" s="131"/>
    </row>
    <row r="41" spans="1:18">
      <c r="B41" s="132" t="s">
        <v>54</v>
      </c>
      <c r="C41" s="133" t="s">
        <v>80</v>
      </c>
      <c r="D41" s="133" t="s">
        <v>55</v>
      </c>
      <c r="E41" s="133" t="s">
        <v>81</v>
      </c>
      <c r="F41" s="133" t="s">
        <v>56</v>
      </c>
      <c r="G41" s="133" t="s">
        <v>82</v>
      </c>
      <c r="H41" s="133" t="s">
        <v>57</v>
      </c>
      <c r="I41" s="133" t="s">
        <v>83</v>
      </c>
      <c r="J41" s="133" t="s">
        <v>58</v>
      </c>
      <c r="K41" s="134" t="s">
        <v>84</v>
      </c>
      <c r="L41" s="135">
        <v>2022</v>
      </c>
      <c r="M41" s="135" t="s">
        <v>111</v>
      </c>
      <c r="P41" s="136">
        <v>2022</v>
      </c>
    </row>
    <row r="42" spans="1:18">
      <c r="A42" s="71" t="s">
        <v>11</v>
      </c>
      <c r="B42" s="86">
        <v>14.503528466790339</v>
      </c>
      <c r="C42" s="86">
        <v>15.22019719731377</v>
      </c>
      <c r="D42" s="86">
        <v>15.671821438200517</v>
      </c>
      <c r="E42" s="86">
        <v>15.823165779692919</v>
      </c>
      <c r="F42" s="86">
        <v>16.711572796623926</v>
      </c>
      <c r="G42" s="86">
        <v>17.07779104723469</v>
      </c>
      <c r="H42" s="86">
        <v>17.278418602517945</v>
      </c>
      <c r="I42" s="86">
        <v>17.737143168199161</v>
      </c>
      <c r="J42" s="86">
        <v>18.855936832262042</v>
      </c>
      <c r="K42" s="86">
        <v>19.438246265478888</v>
      </c>
      <c r="L42" s="86">
        <v>19.42630908588886</v>
      </c>
      <c r="M42" s="86">
        <v>20.045166585796107</v>
      </c>
      <c r="O42" s="75" t="s">
        <v>107</v>
      </c>
      <c r="P42" s="86"/>
    </row>
    <row r="43" spans="1:18">
      <c r="A43" s="75" t="s">
        <v>13</v>
      </c>
      <c r="B43" s="86">
        <v>22.010178117048344</v>
      </c>
      <c r="C43" s="86">
        <v>21.716213367067258</v>
      </c>
      <c r="D43" s="86">
        <v>20.708795900939368</v>
      </c>
      <c r="E43" s="86">
        <v>19.676432006996063</v>
      </c>
      <c r="F43" s="86">
        <v>20.328282828282831</v>
      </c>
      <c r="G43" s="86">
        <v>19.948186528497409</v>
      </c>
      <c r="H43" s="86">
        <v>19.927303827239683</v>
      </c>
      <c r="I43" s="86">
        <v>20.548231847666877</v>
      </c>
      <c r="J43" s="86">
        <v>18.851094196003807</v>
      </c>
      <c r="K43" s="86">
        <v>20.084542442591111</v>
      </c>
      <c r="L43" s="86">
        <v>19.587884806355511</v>
      </c>
      <c r="M43" s="86">
        <v>19.871873845016633</v>
      </c>
      <c r="O43" s="75" t="s">
        <v>25</v>
      </c>
      <c r="P43" s="86"/>
    </row>
    <row r="44" spans="1:18">
      <c r="A44" s="75" t="s">
        <v>15</v>
      </c>
      <c r="B44" s="86">
        <v>2.9077117572692797</v>
      </c>
      <c r="C44" s="86">
        <v>3.440514469453376</v>
      </c>
      <c r="D44" s="86">
        <v>1.9640479360852199</v>
      </c>
      <c r="E44" s="86">
        <v>10.506756756756756</v>
      </c>
      <c r="F44" s="86">
        <v>9.1414668057003823</v>
      </c>
      <c r="G44" s="86">
        <v>7.7499185932920875</v>
      </c>
      <c r="H44" s="86">
        <v>1.8188177684505071</v>
      </c>
      <c r="I44" s="86">
        <v>7.7499185932920875</v>
      </c>
      <c r="J44" s="86">
        <v>3.3295922184811073</v>
      </c>
      <c r="K44" s="86">
        <v>2.1724818959842001</v>
      </c>
      <c r="L44" s="86">
        <v>3.254539225762247</v>
      </c>
      <c r="M44" s="86"/>
      <c r="O44" s="75" t="s">
        <v>32</v>
      </c>
      <c r="P44" s="86">
        <v>29.444112372982666</v>
      </c>
    </row>
    <row r="45" spans="1:18">
      <c r="A45" s="75" t="s">
        <v>107</v>
      </c>
      <c r="B45" s="86">
        <v>2.6291370244355088</v>
      </c>
      <c r="C45" s="86">
        <v>2.9739776951672861</v>
      </c>
      <c r="D45" s="86">
        <v>2.8518859245630175</v>
      </c>
      <c r="E45" s="86">
        <v>4.225352112676056</v>
      </c>
      <c r="F45" s="86">
        <v>6.8435754189944129</v>
      </c>
      <c r="G45" s="86">
        <v>10.606060606060606</v>
      </c>
      <c r="H45" s="86">
        <v>10.618413203420163</v>
      </c>
      <c r="I45" s="86">
        <v>11.698406529343179</v>
      </c>
      <c r="J45" s="86">
        <v>12.769937085529673</v>
      </c>
      <c r="K45" s="86">
        <v>12.485662788792396</v>
      </c>
      <c r="L45" s="86"/>
      <c r="M45" s="86"/>
      <c r="O45" s="71" t="s">
        <v>31</v>
      </c>
      <c r="P45" s="89">
        <v>26.800586057988895</v>
      </c>
    </row>
    <row r="46" spans="1:18">
      <c r="A46" s="75" t="s">
        <v>19</v>
      </c>
      <c r="B46" s="86">
        <v>15.509207898824052</v>
      </c>
      <c r="C46" s="86">
        <v>15.954415954415953</v>
      </c>
      <c r="D46" s="86">
        <v>17.416100021934636</v>
      </c>
      <c r="E46" s="86">
        <v>18.368657675016056</v>
      </c>
      <c r="F46" s="86">
        <v>18.478032373344544</v>
      </c>
      <c r="G46" s="86">
        <v>18.802876480541457</v>
      </c>
      <c r="H46" s="86">
        <v>17.569577225408967</v>
      </c>
      <c r="I46" s="86">
        <v>17.974322396576319</v>
      </c>
      <c r="J46" s="86">
        <v>19.413996627318721</v>
      </c>
      <c r="K46" s="86">
        <v>26.33799689096158</v>
      </c>
      <c r="L46" s="86">
        <v>23.98989898989899</v>
      </c>
      <c r="M46" s="86"/>
      <c r="O46" s="75" t="s">
        <v>19</v>
      </c>
      <c r="P46" s="86">
        <v>23.98989898989899</v>
      </c>
    </row>
    <row r="47" spans="1:18">
      <c r="A47" s="75" t="s">
        <v>21</v>
      </c>
      <c r="B47" s="86">
        <v>17.813862818786554</v>
      </c>
      <c r="C47" s="86">
        <v>17.412945472348586</v>
      </c>
      <c r="D47" s="86">
        <v>18.085397831787407</v>
      </c>
      <c r="E47" s="86">
        <v>18.010304885135398</v>
      </c>
      <c r="F47" s="86">
        <v>18.266740835938851</v>
      </c>
      <c r="G47" s="86">
        <v>18.206217416489672</v>
      </c>
      <c r="H47" s="86">
        <v>17.940404201145768</v>
      </c>
      <c r="I47" s="86">
        <v>18.655654785426382</v>
      </c>
      <c r="J47" s="86">
        <v>22.245977270169913</v>
      </c>
      <c r="K47" s="86">
        <v>22.82827536526349</v>
      </c>
      <c r="L47" s="86">
        <v>22.39455193182042</v>
      </c>
      <c r="M47" s="86">
        <v>23.350907793546341</v>
      </c>
      <c r="O47" s="75" t="s">
        <v>35</v>
      </c>
      <c r="P47" s="86">
        <v>23.7791932059448</v>
      </c>
    </row>
    <row r="48" spans="1:18">
      <c r="A48" s="75" t="s">
        <v>23</v>
      </c>
      <c r="B48" s="86">
        <v>7.6923076923076925</v>
      </c>
      <c r="C48" s="86">
        <v>5.9523809523809517</v>
      </c>
      <c r="D48" s="86">
        <v>5.5276381909547743</v>
      </c>
      <c r="E48" s="86">
        <v>4.1362530413625302</v>
      </c>
      <c r="F48" s="86">
        <v>3.0905077262693159</v>
      </c>
      <c r="G48" s="86">
        <v>3.8617886178861789</v>
      </c>
      <c r="H48" s="86">
        <v>3.9603960396039604</v>
      </c>
      <c r="I48" s="86">
        <v>2.6200873362445414</v>
      </c>
      <c r="J48" s="86">
        <v>3.1818181818181817</v>
      </c>
      <c r="K48" s="86">
        <v>3.4749034749034751</v>
      </c>
      <c r="L48" s="86">
        <v>4.4943820224719104</v>
      </c>
      <c r="M48" s="86">
        <v>10.560344827586206</v>
      </c>
      <c r="O48" s="75" t="s">
        <v>21</v>
      </c>
      <c r="P48" s="86">
        <v>22.39455193182042</v>
      </c>
    </row>
    <row r="49" spans="1:18">
      <c r="A49" s="75" t="s">
        <v>25</v>
      </c>
      <c r="B49" s="86">
        <v>6.3960639606396059</v>
      </c>
      <c r="C49" s="86"/>
      <c r="D49" s="86">
        <v>7.2786089769510713</v>
      </c>
      <c r="E49" s="86"/>
      <c r="F49" s="86">
        <v>6.990434142752024</v>
      </c>
      <c r="G49" s="86">
        <v>9.030837004405285</v>
      </c>
      <c r="H49" s="86">
        <v>8.5514834205933692</v>
      </c>
      <c r="I49" s="86">
        <v>9.7135330918669744</v>
      </c>
      <c r="J49" s="86">
        <v>11.034265954102484</v>
      </c>
      <c r="K49" s="86"/>
      <c r="L49" s="86"/>
      <c r="M49" s="86"/>
      <c r="O49" s="75" t="s">
        <v>28</v>
      </c>
      <c r="P49" s="86">
        <v>21.90620929222753</v>
      </c>
    </row>
    <row r="50" spans="1:18">
      <c r="A50" s="75" t="s">
        <v>27</v>
      </c>
      <c r="B50" s="86">
        <v>3.2948929159802307</v>
      </c>
      <c r="C50" s="86">
        <v>3.5389856169568508</v>
      </c>
      <c r="D50" s="86">
        <v>3.1608654750705552</v>
      </c>
      <c r="E50" s="86">
        <v>2.5582717453098351</v>
      </c>
      <c r="F50" s="86">
        <v>3.3910937208869014</v>
      </c>
      <c r="G50" s="86">
        <v>4.1366574330563255</v>
      </c>
      <c r="H50" s="86">
        <v>5.0878145935180159</v>
      </c>
      <c r="I50" s="86">
        <v>5.0418670942455019</v>
      </c>
      <c r="J50" s="86">
        <v>1.5932521087160263</v>
      </c>
      <c r="K50" s="86">
        <v>1.561048132317413</v>
      </c>
      <c r="L50" s="86">
        <v>1.3837638376383763</v>
      </c>
      <c r="M50" s="86"/>
      <c r="O50" s="75" t="s">
        <v>34</v>
      </c>
      <c r="P50" s="86">
        <v>21.75226586102719</v>
      </c>
    </row>
    <row r="51" spans="1:18">
      <c r="A51" s="75" t="s">
        <v>28</v>
      </c>
      <c r="B51" s="86">
        <v>10.253014249177932</v>
      </c>
      <c r="C51" s="86">
        <v>17.027001510574021</v>
      </c>
      <c r="D51" s="86">
        <v>13.889422153964293</v>
      </c>
      <c r="E51" s="86">
        <v>11.58899706966632</v>
      </c>
      <c r="F51" s="86">
        <v>15.551016618698357</v>
      </c>
      <c r="G51" s="86">
        <v>17.794531746752657</v>
      </c>
      <c r="H51" s="86">
        <v>16.752890368437626</v>
      </c>
      <c r="I51" s="86">
        <v>18.291258647021831</v>
      </c>
      <c r="J51" s="86">
        <v>20.175118569865013</v>
      </c>
      <c r="K51" s="86">
        <v>21.71268542423314</v>
      </c>
      <c r="L51" s="86">
        <v>21.90620929222753</v>
      </c>
      <c r="M51" s="86">
        <v>20.702222222222222</v>
      </c>
      <c r="O51" s="75" t="s">
        <v>22</v>
      </c>
      <c r="P51" s="86">
        <v>20.355322958270211</v>
      </c>
    </row>
    <row r="52" spans="1:18">
      <c r="A52" s="75" t="s">
        <v>30</v>
      </c>
      <c r="B52" s="86">
        <v>16.584502957893516</v>
      </c>
      <c r="C52" s="86">
        <v>17.052902621722847</v>
      </c>
      <c r="D52" s="86">
        <v>17.533566841798017</v>
      </c>
      <c r="E52" s="86">
        <v>18.011879804332633</v>
      </c>
      <c r="F52" s="86">
        <v>17.644191714053616</v>
      </c>
      <c r="G52" s="86">
        <v>17.841934706339217</v>
      </c>
      <c r="H52" s="86">
        <v>19.375461027784606</v>
      </c>
      <c r="I52" s="86">
        <v>19.1215883607723</v>
      </c>
      <c r="J52" s="86">
        <v>18.058934099955774</v>
      </c>
      <c r="K52" s="86">
        <v>18.562559191834158</v>
      </c>
      <c r="L52" s="86">
        <v>18.707619813814507</v>
      </c>
      <c r="M52" s="86">
        <v>19.854728556545897</v>
      </c>
      <c r="O52" s="75" t="s">
        <v>13</v>
      </c>
      <c r="P52" s="86">
        <v>19.587884806355511</v>
      </c>
    </row>
    <row r="53" spans="1:18">
      <c r="A53" s="75" t="s">
        <v>29</v>
      </c>
      <c r="B53" s="86">
        <v>1.5980331899200986</v>
      </c>
      <c r="C53" s="86">
        <v>1.7354877318970678</v>
      </c>
      <c r="D53" s="86">
        <v>2.1491782553729455</v>
      </c>
      <c r="E53" s="86">
        <v>1.7316017316017316</v>
      </c>
      <c r="F53" s="86">
        <v>1.8879415347137638</v>
      </c>
      <c r="G53" s="86">
        <v>2.3650697392359006</v>
      </c>
      <c r="H53" s="86">
        <v>3.0265596046942558</v>
      </c>
      <c r="I53" s="86">
        <v>3.8864898210980874</v>
      </c>
      <c r="J53" s="86">
        <v>5.7049180327868854</v>
      </c>
      <c r="K53" s="86">
        <v>5.5974842767295598</v>
      </c>
      <c r="L53" s="86">
        <v>5.6057866184448457</v>
      </c>
      <c r="M53" s="86">
        <v>7.0079219987812316</v>
      </c>
      <c r="O53" s="71" t="s">
        <v>11</v>
      </c>
      <c r="P53" s="89">
        <v>19.42630908588886</v>
      </c>
    </row>
    <row r="54" spans="1:18">
      <c r="A54" s="71" t="s">
        <v>31</v>
      </c>
      <c r="B54" s="86">
        <v>15.084303841474014</v>
      </c>
      <c r="C54" s="86">
        <v>15.134207022215993</v>
      </c>
      <c r="D54" s="86">
        <v>17.667138758760938</v>
      </c>
      <c r="E54" s="86">
        <v>19.323330609819507</v>
      </c>
      <c r="F54" s="86">
        <v>20.899393585153796</v>
      </c>
      <c r="G54" s="86">
        <v>21.905150660531394</v>
      </c>
      <c r="H54" s="86">
        <v>23.042782305005822</v>
      </c>
      <c r="I54" s="86">
        <v>23.135436664614048</v>
      </c>
      <c r="J54" s="86">
        <v>26.110097323600971</v>
      </c>
      <c r="K54" s="86">
        <v>26.342940450824269</v>
      </c>
      <c r="L54" s="86">
        <v>26.800586057988895</v>
      </c>
      <c r="M54" s="86"/>
      <c r="O54" s="75" t="s">
        <v>14</v>
      </c>
      <c r="P54" s="86">
        <v>19.097222222222221</v>
      </c>
    </row>
    <row r="55" spans="1:18">
      <c r="A55" s="75" t="s">
        <v>20</v>
      </c>
      <c r="B55" s="86">
        <v>1.2915129151291513</v>
      </c>
      <c r="C55" s="86">
        <v>1.5655577299412915</v>
      </c>
      <c r="D55" s="86">
        <v>3.3264033264033266</v>
      </c>
      <c r="E55" s="86">
        <v>3.5999999999999996</v>
      </c>
      <c r="F55" s="86">
        <v>3.1007751937984498</v>
      </c>
      <c r="G55" s="86">
        <v>1.5503875968992249</v>
      </c>
      <c r="H55" s="86">
        <v>1.8218623481781375</v>
      </c>
      <c r="I55" s="86">
        <v>1.6494845360824744</v>
      </c>
      <c r="J55" s="86">
        <v>1.2847965738758029</v>
      </c>
      <c r="K55" s="86">
        <v>1.5555555555555556</v>
      </c>
      <c r="L55" s="86">
        <v>2.1321961620469083</v>
      </c>
      <c r="M55" s="86">
        <v>3.8306451612903225</v>
      </c>
      <c r="O55" s="75" t="s">
        <v>37</v>
      </c>
      <c r="P55" s="86">
        <v>18.97597670468333</v>
      </c>
    </row>
    <row r="56" spans="1:18">
      <c r="A56" s="75" t="s">
        <v>26</v>
      </c>
      <c r="B56" s="86">
        <v>2.1138211382113821</v>
      </c>
      <c r="C56" s="86">
        <v>5.5944055944055942</v>
      </c>
      <c r="D56" s="86">
        <v>3.6011080332409975</v>
      </c>
      <c r="E56" s="86">
        <v>6.3685636856368566</v>
      </c>
      <c r="F56" s="86">
        <v>10.990502035278155</v>
      </c>
      <c r="G56" s="86">
        <v>7.734056987788331</v>
      </c>
      <c r="H56" s="86">
        <v>7.1005917159763312</v>
      </c>
      <c r="I56" s="86">
        <v>4.918032786885246</v>
      </c>
      <c r="J56" s="86">
        <v>7.6300578034682083</v>
      </c>
      <c r="K56" s="86">
        <v>7.9493087557603692</v>
      </c>
      <c r="L56" s="86">
        <v>17.452830188679243</v>
      </c>
      <c r="M56" s="86"/>
      <c r="O56" s="75" t="s">
        <v>30</v>
      </c>
      <c r="P56" s="86">
        <v>18.707619813814507</v>
      </c>
    </row>
    <row r="57" spans="1:18">
      <c r="A57" s="75" t="s">
        <v>34</v>
      </c>
      <c r="B57" s="86">
        <v>3.9750584567420111</v>
      </c>
      <c r="C57" s="86">
        <v>7.624398073836276</v>
      </c>
      <c r="D57" s="86">
        <v>9.5429029671210905</v>
      </c>
      <c r="E57" s="86">
        <v>10.288386593920498</v>
      </c>
      <c r="F57" s="86">
        <v>24.690338563170933</v>
      </c>
      <c r="G57" s="86">
        <v>24.156862745098039</v>
      </c>
      <c r="H57" s="86">
        <v>31.533847472150818</v>
      </c>
      <c r="I57" s="86">
        <v>25.28041415012942</v>
      </c>
      <c r="J57" s="86">
        <v>23.391812865497073</v>
      </c>
      <c r="K57" s="86">
        <v>18.604651162790699</v>
      </c>
      <c r="L57" s="86">
        <v>21.75226586102719</v>
      </c>
      <c r="M57" s="86">
        <v>24.328593996840443</v>
      </c>
      <c r="O57" s="75" t="s">
        <v>26</v>
      </c>
      <c r="P57" s="86">
        <v>17.452830188679243</v>
      </c>
      <c r="R57" s="48" t="s">
        <v>78</v>
      </c>
    </row>
    <row r="58" spans="1:18">
      <c r="A58" s="75" t="s">
        <v>35</v>
      </c>
      <c r="B58" s="86">
        <v>19.653179190751445</v>
      </c>
      <c r="C58" s="86">
        <v>18.208955223880597</v>
      </c>
      <c r="D58" s="86">
        <v>19.25287356321839</v>
      </c>
      <c r="E58" s="86">
        <v>18.20809248554913</v>
      </c>
      <c r="F58" s="86">
        <v>20.464135021097047</v>
      </c>
      <c r="G58" s="86">
        <v>19.117647058823529</v>
      </c>
      <c r="H58" s="86">
        <v>19.262295081967213</v>
      </c>
      <c r="I58" s="86">
        <v>19.144602851323828</v>
      </c>
      <c r="J58" s="86">
        <v>23.493975903614459</v>
      </c>
      <c r="K58" s="86">
        <v>25.196850393700785</v>
      </c>
      <c r="L58" s="86">
        <v>23.7791932059448</v>
      </c>
      <c r="M58" s="86">
        <v>24.842105263157897</v>
      </c>
      <c r="O58" s="75" t="s">
        <v>33</v>
      </c>
      <c r="P58" s="86">
        <v>16.989332279731332</v>
      </c>
    </row>
    <row r="59" spans="1:18">
      <c r="A59" s="75" t="s">
        <v>24</v>
      </c>
      <c r="B59" s="86">
        <v>4.5887662988966902</v>
      </c>
      <c r="C59" s="86">
        <v>5.0294275013376142</v>
      </c>
      <c r="D59" s="86">
        <v>6.3560463237274449</v>
      </c>
      <c r="E59" s="86">
        <v>6.2264150943396226</v>
      </c>
      <c r="F59" s="86">
        <v>7.873594001071238</v>
      </c>
      <c r="G59" s="86">
        <v>8.2356076759061825</v>
      </c>
      <c r="H59" s="86">
        <v>8.2487987186332088</v>
      </c>
      <c r="I59" s="86">
        <v>9.3115273015035616</v>
      </c>
      <c r="J59" s="86">
        <v>9.7685067412872044</v>
      </c>
      <c r="K59" s="86">
        <v>9.4507669470559144</v>
      </c>
      <c r="L59" s="86">
        <v>7.951930452569675</v>
      </c>
      <c r="M59" s="86">
        <v>13.973268529769136</v>
      </c>
      <c r="O59" s="75" t="s">
        <v>36</v>
      </c>
      <c r="P59" s="86">
        <v>16.227288920555754</v>
      </c>
    </row>
    <row r="60" spans="1:18">
      <c r="A60" s="75" t="s">
        <v>18</v>
      </c>
      <c r="B60" s="86">
        <v>2</v>
      </c>
      <c r="C60" s="86">
        <v>0</v>
      </c>
      <c r="D60" s="86">
        <v>0</v>
      </c>
      <c r="E60" s="86">
        <v>0</v>
      </c>
      <c r="F60" s="86">
        <v>0</v>
      </c>
      <c r="G60" s="86">
        <v>0</v>
      </c>
      <c r="H60" s="86">
        <v>0</v>
      </c>
      <c r="I60" s="86">
        <v>0</v>
      </c>
      <c r="J60" s="86">
        <v>0</v>
      </c>
      <c r="K60" s="86">
        <v>0</v>
      </c>
      <c r="L60" s="86">
        <v>0</v>
      </c>
      <c r="M60" s="86">
        <v>0</v>
      </c>
      <c r="O60" s="75" t="s">
        <v>38</v>
      </c>
      <c r="P60" s="86">
        <v>14.7688060731539</v>
      </c>
      <c r="R60" s="20" t="s">
        <v>133</v>
      </c>
    </row>
    <row r="61" spans="1:18">
      <c r="A61" s="75" t="s">
        <v>32</v>
      </c>
      <c r="B61" s="86">
        <v>25.570528146055203</v>
      </c>
      <c r="C61" s="86">
        <v>25.947291030426424</v>
      </c>
      <c r="D61" s="86">
        <v>27.156190262003822</v>
      </c>
      <c r="E61" s="86">
        <v>27.227611098578841</v>
      </c>
      <c r="F61" s="86">
        <v>27.637964112402663</v>
      </c>
      <c r="G61" s="86">
        <v>28.139217470427663</v>
      </c>
      <c r="H61" s="86">
        <v>28.696343402225754</v>
      </c>
      <c r="I61" s="86">
        <v>29.173290937996821</v>
      </c>
      <c r="J61" s="86">
        <v>29.182795698924728</v>
      </c>
      <c r="K61" s="86">
        <v>29.861188228761797</v>
      </c>
      <c r="L61" s="86">
        <v>29.444112372982666</v>
      </c>
      <c r="M61" s="86">
        <v>30.762792922046867</v>
      </c>
      <c r="O61" s="75" t="s">
        <v>16</v>
      </c>
      <c r="P61" s="86">
        <v>14.157973174366617</v>
      </c>
    </row>
    <row r="62" spans="1:18">
      <c r="A62" s="75" t="s">
        <v>22</v>
      </c>
      <c r="B62" s="86">
        <v>34.972445951674437</v>
      </c>
      <c r="C62" s="86">
        <v>34.295952782462059</v>
      </c>
      <c r="D62" s="86">
        <v>31.928097581853198</v>
      </c>
      <c r="E62" s="86">
        <v>31.958544839255499</v>
      </c>
      <c r="F62" s="86">
        <v>32.829015544041454</v>
      </c>
      <c r="G62" s="86">
        <v>32.382686084142392</v>
      </c>
      <c r="H62" s="86">
        <v>32.751438206705018</v>
      </c>
      <c r="I62" s="86">
        <v>32.569430957467475</v>
      </c>
      <c r="J62" s="86">
        <v>21.403603119118042</v>
      </c>
      <c r="K62" s="86">
        <v>20.81326912787587</v>
      </c>
      <c r="L62" s="86">
        <v>20.355322958270211</v>
      </c>
      <c r="M62" s="86"/>
      <c r="O62" s="75" t="s">
        <v>24</v>
      </c>
      <c r="P62" s="86">
        <v>7.951930452569675</v>
      </c>
    </row>
    <row r="63" spans="1:18">
      <c r="A63" s="75" t="s">
        <v>16</v>
      </c>
      <c r="B63" s="86">
        <v>2.1081193905238989</v>
      </c>
      <c r="C63" s="86">
        <v>2.2377031876715221</v>
      </c>
      <c r="D63" s="86">
        <v>5.4205788403833122</v>
      </c>
      <c r="E63" s="86">
        <v>6.0843151693667155</v>
      </c>
      <c r="F63" s="86">
        <v>6.9847262742406047</v>
      </c>
      <c r="G63" s="86">
        <v>7.0849695045534302</v>
      </c>
      <c r="H63" s="86">
        <v>8.1057268722466969</v>
      </c>
      <c r="I63" s="86">
        <v>9.0410099584411512</v>
      </c>
      <c r="J63" s="86">
        <v>12.030189829991613</v>
      </c>
      <c r="K63" s="86">
        <v>13.339183852566915</v>
      </c>
      <c r="L63" s="86">
        <v>14.157973174366617</v>
      </c>
      <c r="M63" s="86">
        <v>15.031750544972041</v>
      </c>
      <c r="O63" s="75" t="s">
        <v>29</v>
      </c>
      <c r="P63" s="86">
        <v>5.6057866184448457</v>
      </c>
    </row>
    <row r="64" spans="1:18">
      <c r="A64" s="75" t="s">
        <v>36</v>
      </c>
      <c r="B64" s="86">
        <v>14.561477129668484</v>
      </c>
      <c r="C64" s="86">
        <v>12.896911700739452</v>
      </c>
      <c r="D64" s="86">
        <v>14.118895966029724</v>
      </c>
      <c r="E64" s="86">
        <v>16.245093763628436</v>
      </c>
      <c r="F64" s="86">
        <v>17.668764922943346</v>
      </c>
      <c r="G64" s="86">
        <v>17.854902780681581</v>
      </c>
      <c r="H64" s="86">
        <v>17.676565008025683</v>
      </c>
      <c r="I64" s="86">
        <v>17.565148199721502</v>
      </c>
      <c r="J64" s="86">
        <v>13.330931363718248</v>
      </c>
      <c r="K64" s="86">
        <v>15.738456115615088</v>
      </c>
      <c r="L64" s="86">
        <v>16.227288920555754</v>
      </c>
      <c r="M64" s="86">
        <v>16.619267685744756</v>
      </c>
      <c r="O64" s="75" t="s">
        <v>12</v>
      </c>
      <c r="P64" s="86">
        <v>5.3739612188365644</v>
      </c>
    </row>
    <row r="65" spans="1:18">
      <c r="A65" s="75" t="s">
        <v>12</v>
      </c>
      <c r="B65" s="86">
        <v>13.61182820934053</v>
      </c>
      <c r="C65" s="86">
        <v>10.655737704918032</v>
      </c>
      <c r="D65" s="86">
        <v>9.0133702166897187</v>
      </c>
      <c r="E65" s="86">
        <v>8.5121268656716413</v>
      </c>
      <c r="F65" s="86">
        <v>7.3949579831932777</v>
      </c>
      <c r="G65" s="86">
        <v>6.9597791798107256</v>
      </c>
      <c r="H65" s="86">
        <v>3.6491935483870965</v>
      </c>
      <c r="I65" s="86">
        <v>4.7733173557020168</v>
      </c>
      <c r="J65" s="86">
        <v>6.9310818770861964</v>
      </c>
      <c r="K65" s="86">
        <v>5.0514499532273156</v>
      </c>
      <c r="L65" s="86">
        <v>5.3739612188365644</v>
      </c>
      <c r="M65" s="86"/>
      <c r="O65" s="75" t="s">
        <v>23</v>
      </c>
      <c r="P65" s="86">
        <v>4.4943820224719104</v>
      </c>
    </row>
    <row r="66" spans="1:18">
      <c r="A66" s="75" t="s">
        <v>14</v>
      </c>
      <c r="B66" s="86">
        <v>6.5727699530516439</v>
      </c>
      <c r="C66" s="86">
        <v>11.02661596958175</v>
      </c>
      <c r="D66" s="86">
        <v>11.69811320754717</v>
      </c>
      <c r="E66" s="86">
        <v>8.1703107019562715</v>
      </c>
      <c r="F66" s="86">
        <v>18.227848101265824</v>
      </c>
      <c r="G66" s="86">
        <v>19.534282018111256</v>
      </c>
      <c r="H66" s="86">
        <v>20.728643216080403</v>
      </c>
      <c r="I66" s="86">
        <v>20.276497695852534</v>
      </c>
      <c r="J66" s="86">
        <v>18.170580964153277</v>
      </c>
      <c r="K66" s="86">
        <v>17.819460726846426</v>
      </c>
      <c r="L66" s="86">
        <v>19.097222222222221</v>
      </c>
      <c r="M66" s="86">
        <v>18.04180418041804</v>
      </c>
      <c r="O66" s="75" t="s">
        <v>15</v>
      </c>
      <c r="P66" s="86">
        <v>3.254539225762247</v>
      </c>
    </row>
    <row r="67" spans="1:18">
      <c r="A67" s="75" t="s">
        <v>33</v>
      </c>
      <c r="B67" s="86">
        <v>5.0593379138038728</v>
      </c>
      <c r="C67" s="86">
        <v>4.5938748335552591</v>
      </c>
      <c r="D67" s="86">
        <v>5.9554973821989527</v>
      </c>
      <c r="E67" s="86">
        <v>7.7243018419489013</v>
      </c>
      <c r="F67" s="86">
        <v>7.626666666666666</v>
      </c>
      <c r="G67" s="86">
        <v>8.7992221682061249</v>
      </c>
      <c r="H67" s="86">
        <v>9.5428317798490898</v>
      </c>
      <c r="I67" s="86">
        <v>11.73135630178805</v>
      </c>
      <c r="J67" s="86">
        <v>13.823987538940811</v>
      </c>
      <c r="K67" s="86">
        <v>15.789473684210526</v>
      </c>
      <c r="L67" s="86">
        <v>16.989332279731332</v>
      </c>
      <c r="M67" s="86">
        <v>17.996807661612131</v>
      </c>
      <c r="O67" s="75" t="s">
        <v>20</v>
      </c>
      <c r="P67" s="86">
        <v>2.1321961620469083</v>
      </c>
    </row>
    <row r="68" spans="1:18">
      <c r="A68" s="75" t="s">
        <v>38</v>
      </c>
      <c r="B68" s="86">
        <v>11.796932067202338</v>
      </c>
      <c r="C68" s="86">
        <v>13.497390007457122</v>
      </c>
      <c r="D68" s="86">
        <v>14.52471482889734</v>
      </c>
      <c r="E68" s="86">
        <v>12.454346238130022</v>
      </c>
      <c r="F68" s="86">
        <v>12.825144508670519</v>
      </c>
      <c r="G68" s="86">
        <v>13.122332859174964</v>
      </c>
      <c r="H68" s="86">
        <v>13.153567905294311</v>
      </c>
      <c r="I68" s="86">
        <v>14.153057957092537</v>
      </c>
      <c r="J68" s="86">
        <v>13.115727002967359</v>
      </c>
      <c r="K68" s="86">
        <v>12.231452305929533</v>
      </c>
      <c r="L68" s="86">
        <v>14.7688060731539</v>
      </c>
      <c r="M68" s="86">
        <v>15.735068912710567</v>
      </c>
      <c r="O68" s="75" t="s">
        <v>27</v>
      </c>
      <c r="P68" s="86">
        <v>1.3837638376383763</v>
      </c>
    </row>
    <row r="69" spans="1:18">
      <c r="A69" s="75" t="s">
        <v>37</v>
      </c>
      <c r="B69" s="86">
        <v>14.361702127659576</v>
      </c>
      <c r="C69" s="86">
        <v>15.168153740562801</v>
      </c>
      <c r="D69" s="86">
        <v>16.274738067520371</v>
      </c>
      <c r="E69" s="86">
        <v>15.468113975576662</v>
      </c>
      <c r="F69" s="86">
        <v>16.107231358414058</v>
      </c>
      <c r="G69" s="86">
        <v>15.469127664249616</v>
      </c>
      <c r="H69" s="86">
        <v>15.942028985507244</v>
      </c>
      <c r="I69" s="86">
        <v>14.161787031012796</v>
      </c>
      <c r="J69" s="86">
        <v>18.272274988692899</v>
      </c>
      <c r="K69" s="86">
        <v>19.536271808999082</v>
      </c>
      <c r="L69" s="86">
        <v>18.97597670468333</v>
      </c>
      <c r="M69" s="86">
        <v>19.183078045222466</v>
      </c>
      <c r="O69" s="75" t="s">
        <v>18</v>
      </c>
      <c r="P69" s="86">
        <v>0</v>
      </c>
    </row>
    <row r="79" spans="1:18">
      <c r="R79" s="3" t="s">
        <v>114</v>
      </c>
    </row>
    <row r="81" spans="18:18">
      <c r="R81" s="48" t="s">
        <v>78</v>
      </c>
    </row>
  </sheetData>
  <mergeCells count="1">
    <mergeCell ref="B40:K40"/>
  </mergeCells>
  <hyperlinks>
    <hyperlink ref="F1" location="Indice!A1" display="Torna all'indice" xr:uid="{E1BDD244-B97F-4F4B-BB96-6B3274F95734}"/>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AB4A4-7DDA-45DE-8520-47DBDA9E9EC1}">
  <sheetPr>
    <tabColor rgb="FF92D050"/>
  </sheetPr>
  <dimension ref="C2:I29"/>
  <sheetViews>
    <sheetView workbookViewId="0">
      <selection activeCell="C29" sqref="C29"/>
    </sheetView>
  </sheetViews>
  <sheetFormatPr defaultRowHeight="15"/>
  <cols>
    <col min="3" max="3" width="28.7109375" customWidth="1"/>
    <col min="10" max="10" width="5.42578125" customWidth="1"/>
  </cols>
  <sheetData>
    <row r="2" spans="3:9">
      <c r="C2" s="40" t="s">
        <v>134</v>
      </c>
    </row>
    <row r="4" spans="3:9">
      <c r="C4" s="196" t="s">
        <v>282</v>
      </c>
    </row>
    <row r="6" spans="3:9" ht="15.75" thickBot="1">
      <c r="C6" s="272" t="s">
        <v>144</v>
      </c>
      <c r="D6" s="273">
        <v>2018</v>
      </c>
      <c r="E6" s="274">
        <v>2019</v>
      </c>
      <c r="F6" s="274">
        <v>2020</v>
      </c>
      <c r="G6" s="274">
        <v>2021</v>
      </c>
      <c r="H6" s="274">
        <v>2022</v>
      </c>
      <c r="I6" s="274">
        <v>2023</v>
      </c>
    </row>
    <row r="7" spans="3:9">
      <c r="C7" s="143" t="s">
        <v>155</v>
      </c>
      <c r="D7" s="275">
        <v>2162096</v>
      </c>
      <c r="E7" s="187">
        <v>2143652</v>
      </c>
      <c r="F7" s="187">
        <v>2075790</v>
      </c>
      <c r="G7" s="187">
        <v>2134953</v>
      </c>
      <c r="H7" s="187">
        <v>2107724</v>
      </c>
      <c r="I7" s="187">
        <v>2141320</v>
      </c>
    </row>
    <row r="8" spans="3:9">
      <c r="C8" s="143" t="s">
        <v>207</v>
      </c>
      <c r="D8" s="275">
        <v>75056</v>
      </c>
      <c r="E8" s="187">
        <v>75825</v>
      </c>
      <c r="F8" s="187">
        <v>75887</v>
      </c>
      <c r="G8" s="187">
        <v>74242</v>
      </c>
      <c r="H8" s="187">
        <v>75746</v>
      </c>
      <c r="I8" s="187">
        <v>76318</v>
      </c>
    </row>
    <row r="9" spans="3:9">
      <c r="C9" s="143" t="s">
        <v>157</v>
      </c>
      <c r="D9" s="275">
        <v>4810952</v>
      </c>
      <c r="E9" s="187">
        <v>4843570</v>
      </c>
      <c r="F9" s="187">
        <v>4680306</v>
      </c>
      <c r="G9" s="187">
        <v>4782257</v>
      </c>
      <c r="H9" s="187">
        <v>4619138</v>
      </c>
      <c r="I9" s="187">
        <v>4725212</v>
      </c>
    </row>
    <row r="10" spans="3:9">
      <c r="C10" s="143" t="s">
        <v>283</v>
      </c>
      <c r="D10" s="275">
        <v>543626</v>
      </c>
      <c r="E10" s="187">
        <v>546636</v>
      </c>
      <c r="F10" s="187">
        <v>512341</v>
      </c>
      <c r="G10" s="187">
        <v>542792</v>
      </c>
      <c r="H10" s="187">
        <v>522980</v>
      </c>
      <c r="I10" s="187">
        <v>528844</v>
      </c>
    </row>
    <row r="11" spans="3:9">
      <c r="C11" s="143" t="s">
        <v>159</v>
      </c>
      <c r="D11" s="275">
        <v>2363232</v>
      </c>
      <c r="E11" s="187">
        <v>2403335</v>
      </c>
      <c r="F11" s="187">
        <v>2320680</v>
      </c>
      <c r="G11" s="187">
        <v>2368470</v>
      </c>
      <c r="H11" s="187">
        <v>2309796</v>
      </c>
      <c r="I11" s="187">
        <v>2414756</v>
      </c>
    </row>
    <row r="12" spans="3:9">
      <c r="C12" s="143" t="s">
        <v>284</v>
      </c>
      <c r="D12" s="275">
        <v>595729</v>
      </c>
      <c r="E12" s="187">
        <v>603107</v>
      </c>
      <c r="F12" s="187">
        <v>597621</v>
      </c>
      <c r="G12" s="187">
        <v>599862</v>
      </c>
      <c r="H12" s="187">
        <v>589473</v>
      </c>
      <c r="I12" s="187">
        <v>626637</v>
      </c>
    </row>
    <row r="13" spans="3:9">
      <c r="C13" s="143" t="s">
        <v>161</v>
      </c>
      <c r="D13" s="275">
        <v>832333</v>
      </c>
      <c r="E13" s="187">
        <v>821949</v>
      </c>
      <c r="F13" s="187">
        <v>791481</v>
      </c>
      <c r="G13" s="187">
        <v>822293</v>
      </c>
      <c r="H13" s="187">
        <v>813782</v>
      </c>
      <c r="I13" s="187">
        <v>804532</v>
      </c>
    </row>
    <row r="14" spans="3:9">
      <c r="C14" s="143" t="s">
        <v>162</v>
      </c>
      <c r="D14" s="275">
        <v>2945291</v>
      </c>
      <c r="E14" s="277">
        <v>2960609</v>
      </c>
      <c r="F14" s="187">
        <v>2844728</v>
      </c>
      <c r="G14" s="187">
        <v>2839418</v>
      </c>
      <c r="H14" s="277">
        <v>2803812</v>
      </c>
      <c r="I14" s="277">
        <v>2847725</v>
      </c>
    </row>
    <row r="15" spans="3:9">
      <c r="C15" s="143" t="s">
        <v>163</v>
      </c>
      <c r="D15" s="275">
        <v>2284143</v>
      </c>
      <c r="E15" s="277">
        <v>2277254</v>
      </c>
      <c r="F15" s="187">
        <v>2153388</v>
      </c>
      <c r="G15" s="187">
        <v>2199464</v>
      </c>
      <c r="H15" s="277">
        <v>2153005</v>
      </c>
      <c r="I15" s="277">
        <v>2146320</v>
      </c>
    </row>
    <row r="16" spans="3:9">
      <c r="C16" s="143" t="s">
        <v>164</v>
      </c>
      <c r="D16" s="275">
        <v>460610</v>
      </c>
      <c r="E16" s="277">
        <v>454254</v>
      </c>
      <c r="F16" s="187">
        <v>438903</v>
      </c>
      <c r="G16" s="187">
        <v>445321</v>
      </c>
      <c r="H16" s="277">
        <v>442039</v>
      </c>
      <c r="I16" s="277">
        <v>445877</v>
      </c>
    </row>
    <row r="17" spans="3:9">
      <c r="C17" s="143" t="s">
        <v>165</v>
      </c>
      <c r="D17" s="275">
        <v>810118</v>
      </c>
      <c r="E17" s="277">
        <v>796289</v>
      </c>
      <c r="F17" s="187">
        <v>753387</v>
      </c>
      <c r="G17" s="187">
        <v>785640</v>
      </c>
      <c r="H17" s="277">
        <v>764224</v>
      </c>
      <c r="I17" s="277">
        <v>767633</v>
      </c>
    </row>
    <row r="18" spans="3:9">
      <c r="C18" s="143" t="s">
        <v>166</v>
      </c>
      <c r="D18" s="275">
        <v>3026441</v>
      </c>
      <c r="E18" s="277">
        <v>2982549</v>
      </c>
      <c r="F18" s="187">
        <v>2815268</v>
      </c>
      <c r="G18" s="187">
        <v>2883043</v>
      </c>
      <c r="H18" s="277">
        <v>2859769</v>
      </c>
      <c r="I18" s="277">
        <v>2864949</v>
      </c>
    </row>
    <row r="19" spans="3:9">
      <c r="C19" s="148" t="s">
        <v>167</v>
      </c>
      <c r="D19" s="278">
        <v>603838</v>
      </c>
      <c r="E19" s="171">
        <v>600278</v>
      </c>
      <c r="F19" s="171">
        <v>585046</v>
      </c>
      <c r="G19" s="171">
        <v>587165</v>
      </c>
      <c r="H19" s="171">
        <v>577428</v>
      </c>
      <c r="I19" s="171">
        <v>579099</v>
      </c>
    </row>
    <row r="20" spans="3:9">
      <c r="C20" s="143" t="s">
        <v>168</v>
      </c>
      <c r="D20" s="275">
        <v>116491</v>
      </c>
      <c r="E20" s="277">
        <v>111241</v>
      </c>
      <c r="F20" s="187">
        <v>109137</v>
      </c>
      <c r="G20" s="187">
        <v>112195</v>
      </c>
      <c r="H20" s="277">
        <v>108581</v>
      </c>
      <c r="I20" s="277">
        <v>109956</v>
      </c>
    </row>
    <row r="21" spans="3:9">
      <c r="C21" s="143" t="s">
        <v>169</v>
      </c>
      <c r="D21" s="275">
        <v>2602769</v>
      </c>
      <c r="E21" s="277">
        <v>2595166</v>
      </c>
      <c r="F21" s="187">
        <v>2560489</v>
      </c>
      <c r="G21" s="187">
        <v>2652820</v>
      </c>
      <c r="H21" s="277">
        <v>2613566</v>
      </c>
      <c r="I21" s="277">
        <v>2587009</v>
      </c>
    </row>
    <row r="22" spans="3:9">
      <c r="C22" s="143" t="s">
        <v>170</v>
      </c>
      <c r="D22" s="275">
        <v>1898348</v>
      </c>
      <c r="E22" s="277">
        <v>1871828</v>
      </c>
      <c r="F22" s="187">
        <v>1851161</v>
      </c>
      <c r="G22" s="187">
        <v>1864835</v>
      </c>
      <c r="H22" s="277">
        <v>1829588</v>
      </c>
      <c r="I22" s="277">
        <v>1813928</v>
      </c>
    </row>
    <row r="23" spans="3:9">
      <c r="C23" s="143" t="s">
        <v>171</v>
      </c>
      <c r="D23" s="275">
        <v>199425</v>
      </c>
      <c r="E23" s="277">
        <v>197214</v>
      </c>
      <c r="F23" s="187">
        <v>188717</v>
      </c>
      <c r="G23" s="187">
        <v>193214</v>
      </c>
      <c r="H23" s="277">
        <v>191815</v>
      </c>
      <c r="I23" s="277">
        <v>190370</v>
      </c>
    </row>
    <row r="24" spans="3:9">
      <c r="C24" s="143" t="s">
        <v>172</v>
      </c>
      <c r="D24" s="275">
        <v>785414</v>
      </c>
      <c r="E24" s="277">
        <v>767270</v>
      </c>
      <c r="F24" s="187">
        <v>723560</v>
      </c>
      <c r="G24" s="187">
        <v>758474</v>
      </c>
      <c r="H24" s="277">
        <v>739462</v>
      </c>
      <c r="I24" s="277">
        <v>731010</v>
      </c>
    </row>
    <row r="25" spans="3:9">
      <c r="C25" s="143" t="s">
        <v>173</v>
      </c>
      <c r="D25" s="275">
        <v>2292421</v>
      </c>
      <c r="E25" s="277">
        <v>2233279</v>
      </c>
      <c r="F25" s="187">
        <v>2151927</v>
      </c>
      <c r="G25" s="187">
        <v>2224867</v>
      </c>
      <c r="H25" s="277">
        <v>2200814</v>
      </c>
      <c r="I25" s="277">
        <v>2153696</v>
      </c>
    </row>
    <row r="26" spans="3:9">
      <c r="C26" s="279" t="s">
        <v>174</v>
      </c>
      <c r="D26" s="275">
        <v>749947</v>
      </c>
      <c r="E26" s="280">
        <v>737730</v>
      </c>
      <c r="F26" s="187">
        <v>711634</v>
      </c>
      <c r="G26" s="280">
        <v>746912</v>
      </c>
      <c r="H26" s="280">
        <v>728425</v>
      </c>
      <c r="I26" s="280">
        <v>713877</v>
      </c>
    </row>
    <row r="27" spans="3:9">
      <c r="C27" s="148" t="s">
        <v>31</v>
      </c>
      <c r="D27" s="281">
        <v>30158280</v>
      </c>
      <c r="E27" s="169">
        <v>30023033</v>
      </c>
      <c r="F27" s="169">
        <v>28941451</v>
      </c>
      <c r="G27" s="169">
        <v>29618238</v>
      </c>
      <c r="H27" s="171">
        <v>29051168</v>
      </c>
      <c r="I27" s="171">
        <v>29269067</v>
      </c>
    </row>
    <row r="29" spans="3:9">
      <c r="C29" s="251" t="s">
        <v>306</v>
      </c>
    </row>
  </sheetData>
  <hyperlinks>
    <hyperlink ref="C2" location="Indice!A1" display="Torna all'indice" xr:uid="{CD914385-50B2-4318-B2A1-AB40D5977C25}"/>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8523-B0E7-4594-A81B-0DC18FDD87E9}">
  <sheetPr>
    <tabColor rgb="FF92D050"/>
  </sheetPr>
  <dimension ref="A2:G31"/>
  <sheetViews>
    <sheetView zoomScale="110" zoomScaleNormal="110" workbookViewId="0">
      <selection activeCell="B29" sqref="B29"/>
    </sheetView>
  </sheetViews>
  <sheetFormatPr defaultRowHeight="15"/>
  <cols>
    <col min="2" max="2" width="14.42578125" customWidth="1"/>
  </cols>
  <sheetData>
    <row r="2" spans="1:7">
      <c r="A2" s="158"/>
      <c r="B2" s="40" t="s">
        <v>134</v>
      </c>
    </row>
    <row r="4" spans="1:7">
      <c r="B4" s="196" t="s">
        <v>285</v>
      </c>
    </row>
    <row r="6" spans="1:7" ht="23.25" customHeight="1" thickBot="1">
      <c r="B6" s="282" t="s">
        <v>144</v>
      </c>
      <c r="C6" s="274">
        <v>2019</v>
      </c>
      <c r="D6" s="274">
        <v>2020</v>
      </c>
      <c r="E6" s="274">
        <v>2021</v>
      </c>
      <c r="F6" s="274">
        <v>2022</v>
      </c>
      <c r="G6" s="274">
        <v>2023</v>
      </c>
    </row>
    <row r="7" spans="1:7" ht="15" customHeight="1">
      <c r="B7" s="283" t="s">
        <v>155</v>
      </c>
      <c r="C7" s="284">
        <v>497.2</v>
      </c>
      <c r="D7" s="284">
        <v>485.8</v>
      </c>
      <c r="E7" s="284">
        <v>502.1</v>
      </c>
      <c r="F7" s="284">
        <v>497</v>
      </c>
      <c r="G7" s="284">
        <v>503.5</v>
      </c>
    </row>
    <row r="8" spans="1:7">
      <c r="B8" s="283" t="s">
        <v>207</v>
      </c>
      <c r="C8" s="284">
        <v>606.4</v>
      </c>
      <c r="D8" s="284">
        <v>612.5</v>
      </c>
      <c r="E8" s="284">
        <v>601.9</v>
      </c>
      <c r="F8" s="284">
        <v>616</v>
      </c>
      <c r="G8" s="284">
        <v>620.4</v>
      </c>
    </row>
    <row r="9" spans="1:7">
      <c r="B9" s="283" t="s">
        <v>157</v>
      </c>
      <c r="C9" s="284">
        <v>483</v>
      </c>
      <c r="D9" s="284">
        <v>469.6</v>
      </c>
      <c r="E9" s="284">
        <v>479.9</v>
      </c>
      <c r="F9" s="284">
        <v>464.2</v>
      </c>
      <c r="G9" s="284">
        <v>471.6</v>
      </c>
    </row>
    <row r="10" spans="1:7">
      <c r="B10" s="283" t="s">
        <v>158</v>
      </c>
      <c r="C10" s="284">
        <v>507.1</v>
      </c>
      <c r="D10" s="284">
        <v>475.1</v>
      </c>
      <c r="E10" s="284">
        <v>503.5</v>
      </c>
      <c r="F10" s="284">
        <v>486.3</v>
      </c>
      <c r="G10" s="284">
        <v>488.7</v>
      </c>
    </row>
    <row r="11" spans="1:7">
      <c r="B11" s="283" t="s">
        <v>159</v>
      </c>
      <c r="C11" s="284">
        <v>492.6</v>
      </c>
      <c r="D11" s="284">
        <v>478.2</v>
      </c>
      <c r="E11" s="284">
        <v>487.9</v>
      </c>
      <c r="F11" s="284">
        <v>477.4</v>
      </c>
      <c r="G11" s="284">
        <v>497.7</v>
      </c>
    </row>
    <row r="12" spans="1:7">
      <c r="B12" s="283" t="s">
        <v>160</v>
      </c>
      <c r="C12" s="284">
        <v>500</v>
      </c>
      <c r="D12" s="284">
        <v>498.5</v>
      </c>
      <c r="E12" s="284">
        <v>501</v>
      </c>
      <c r="F12" s="284">
        <v>494.4</v>
      </c>
      <c r="G12" s="284">
        <v>524</v>
      </c>
    </row>
    <row r="13" spans="1:7">
      <c r="B13" s="283" t="s">
        <v>161</v>
      </c>
      <c r="C13" s="284">
        <v>539</v>
      </c>
      <c r="D13" s="284">
        <v>524.20000000000005</v>
      </c>
      <c r="E13" s="284">
        <v>545.5</v>
      </c>
      <c r="F13" s="284">
        <v>541.6</v>
      </c>
      <c r="G13" s="284">
        <v>533.20000000000005</v>
      </c>
    </row>
    <row r="14" spans="1:7">
      <c r="B14" s="285" t="s">
        <v>162</v>
      </c>
      <c r="C14" s="286">
        <v>663.2</v>
      </c>
      <c r="D14" s="286">
        <v>639.9</v>
      </c>
      <c r="E14" s="286">
        <v>640.70000000000005</v>
      </c>
      <c r="F14" s="286">
        <v>633.4</v>
      </c>
      <c r="G14" s="286">
        <v>639.20000000000005</v>
      </c>
    </row>
    <row r="15" spans="1:7">
      <c r="B15" s="283" t="s">
        <v>163</v>
      </c>
      <c r="C15" s="284">
        <v>616.70000000000005</v>
      </c>
      <c r="D15" s="284">
        <v>587</v>
      </c>
      <c r="E15" s="284">
        <v>598.29999999999995</v>
      </c>
      <c r="F15" s="284">
        <v>589.70000000000005</v>
      </c>
      <c r="G15" s="284">
        <v>585.70000000000005</v>
      </c>
    </row>
    <row r="16" spans="1:7">
      <c r="B16" s="283" t="s">
        <v>164</v>
      </c>
      <c r="C16" s="284">
        <v>522</v>
      </c>
      <c r="D16" s="284">
        <v>507.4</v>
      </c>
      <c r="E16" s="284">
        <v>518.1</v>
      </c>
      <c r="F16" s="284">
        <v>517.5</v>
      </c>
      <c r="G16" s="284">
        <v>521.9</v>
      </c>
    </row>
    <row r="17" spans="2:7">
      <c r="B17" s="283" t="s">
        <v>165</v>
      </c>
      <c r="C17" s="284">
        <v>526.4</v>
      </c>
      <c r="D17" s="284">
        <v>501.8</v>
      </c>
      <c r="E17" s="284">
        <v>527.4</v>
      </c>
      <c r="F17" s="284">
        <v>516.1</v>
      </c>
      <c r="G17" s="284">
        <v>517.1</v>
      </c>
    </row>
    <row r="18" spans="2:7">
      <c r="B18" s="283" t="s">
        <v>166</v>
      </c>
      <c r="C18" s="284">
        <v>518.20000000000005</v>
      </c>
      <c r="D18" s="284">
        <v>492.1</v>
      </c>
      <c r="E18" s="284">
        <v>504.5</v>
      </c>
      <c r="F18" s="284">
        <v>501.1</v>
      </c>
      <c r="G18" s="284">
        <v>500.8</v>
      </c>
    </row>
    <row r="19" spans="2:7">
      <c r="B19" s="287" t="s">
        <v>167</v>
      </c>
      <c r="C19" s="288">
        <v>463.9</v>
      </c>
      <c r="D19" s="288">
        <v>455.2</v>
      </c>
      <c r="E19" s="288">
        <v>461</v>
      </c>
      <c r="F19" s="288">
        <v>454.7</v>
      </c>
      <c r="G19" s="288">
        <v>456</v>
      </c>
    </row>
    <row r="20" spans="2:7">
      <c r="B20" s="283" t="s">
        <v>168</v>
      </c>
      <c r="C20" s="284">
        <v>370.2</v>
      </c>
      <c r="D20" s="284">
        <v>368</v>
      </c>
      <c r="E20" s="284">
        <v>385.9</v>
      </c>
      <c r="F20" s="284">
        <v>374.6</v>
      </c>
      <c r="G20" s="284">
        <v>379.9</v>
      </c>
    </row>
    <row r="21" spans="2:7">
      <c r="B21" s="283" t="s">
        <v>169</v>
      </c>
      <c r="C21" s="284">
        <v>454.3</v>
      </c>
      <c r="D21" s="284">
        <v>450.8</v>
      </c>
      <c r="E21" s="284">
        <v>474.5</v>
      </c>
      <c r="F21" s="284">
        <v>467.4</v>
      </c>
      <c r="G21" s="284">
        <v>462.8</v>
      </c>
    </row>
    <row r="22" spans="2:7">
      <c r="B22" s="283" t="s">
        <v>170</v>
      </c>
      <c r="C22" s="284">
        <v>473.5</v>
      </c>
      <c r="D22" s="284">
        <v>471.4</v>
      </c>
      <c r="E22" s="284">
        <v>476.7</v>
      </c>
      <c r="F22" s="284">
        <v>469</v>
      </c>
      <c r="G22" s="284">
        <v>466.3</v>
      </c>
    </row>
    <row r="23" spans="2:7">
      <c r="B23" s="283" t="s">
        <v>171</v>
      </c>
      <c r="C23" s="284">
        <v>356.5</v>
      </c>
      <c r="D23" s="284">
        <v>344.6</v>
      </c>
      <c r="E23" s="284">
        <v>357.8</v>
      </c>
      <c r="F23" s="284">
        <v>357.4</v>
      </c>
      <c r="G23" s="284">
        <v>356.7</v>
      </c>
    </row>
    <row r="24" spans="2:7">
      <c r="B24" s="285" t="s">
        <v>172</v>
      </c>
      <c r="C24" s="286">
        <v>405.1</v>
      </c>
      <c r="D24" s="286">
        <v>385.3</v>
      </c>
      <c r="E24" s="286">
        <v>411.2</v>
      </c>
      <c r="F24" s="286">
        <v>401.6</v>
      </c>
      <c r="G24" s="286">
        <v>397.7</v>
      </c>
    </row>
    <row r="25" spans="2:7">
      <c r="B25" s="283" t="s">
        <v>173</v>
      </c>
      <c r="C25" s="286">
        <v>458.1</v>
      </c>
      <c r="D25" s="286">
        <v>444.5</v>
      </c>
      <c r="E25" s="286">
        <v>463.4</v>
      </c>
      <c r="F25" s="286">
        <v>458.3</v>
      </c>
      <c r="G25" s="286">
        <v>449.2</v>
      </c>
    </row>
    <row r="26" spans="2:7">
      <c r="B26" s="283" t="s">
        <v>174</v>
      </c>
      <c r="C26" s="286">
        <v>457.8</v>
      </c>
      <c r="D26" s="286">
        <v>445.3</v>
      </c>
      <c r="E26" s="286">
        <v>473</v>
      </c>
      <c r="F26" s="286">
        <v>462.5</v>
      </c>
      <c r="G26" s="286">
        <v>454.7</v>
      </c>
    </row>
    <row r="27" spans="2:7">
      <c r="B27" s="289" t="s">
        <v>31</v>
      </c>
      <c r="C27" s="290">
        <v>503.4</v>
      </c>
      <c r="D27" s="290">
        <v>488.4</v>
      </c>
      <c r="E27" s="290">
        <v>502.1</v>
      </c>
      <c r="F27" s="290">
        <v>493.6</v>
      </c>
      <c r="G27" s="290">
        <v>496.2</v>
      </c>
    </row>
    <row r="29" spans="2:7">
      <c r="B29" s="251" t="s">
        <v>306</v>
      </c>
    </row>
    <row r="30" spans="2:7">
      <c r="B30" s="291"/>
      <c r="C30" s="291"/>
      <c r="D30" s="291"/>
    </row>
    <row r="31" spans="2:7">
      <c r="B31" s="291"/>
      <c r="C31" s="291"/>
      <c r="D31" s="291"/>
    </row>
  </sheetData>
  <hyperlinks>
    <hyperlink ref="B2" location="Indice!A1" display="Torna all'indice" xr:uid="{3F3DEEE8-92FC-47BC-8DDA-0514E6054EDD}"/>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D29B8-FE79-4837-8B7B-60D61AB76F1D}">
  <sheetPr>
    <tabColor rgb="FF92D050"/>
  </sheetPr>
  <dimension ref="A2:N37"/>
  <sheetViews>
    <sheetView topLeftCell="A10" zoomScale="110" zoomScaleNormal="110" workbookViewId="0">
      <selection activeCell="M59" sqref="M59"/>
    </sheetView>
  </sheetViews>
  <sheetFormatPr defaultColWidth="9.140625" defaultRowHeight="15"/>
  <cols>
    <col min="1" max="1" width="44.140625" style="293" bestFit="1" customWidth="1"/>
    <col min="2" max="2" width="10.42578125" style="293" customWidth="1"/>
    <col min="3" max="3" width="9.140625" style="293"/>
    <col min="4" max="4" width="10.7109375" style="293" customWidth="1"/>
    <col min="5" max="5" width="9.140625" style="293"/>
    <col min="6" max="6" width="12.28515625" style="293" customWidth="1"/>
    <col min="7" max="9" width="9.140625" style="293"/>
    <col min="10" max="10" width="11.28515625" style="293" customWidth="1"/>
    <col min="11" max="11" width="11.5703125" style="293" customWidth="1"/>
    <col min="12" max="12" width="11" style="293" customWidth="1"/>
    <col min="13" max="16384" width="9.140625" style="293"/>
  </cols>
  <sheetData>
    <row r="2" spans="1:14">
      <c r="B2" s="40" t="s">
        <v>134</v>
      </c>
    </row>
    <row r="3" spans="1:14">
      <c r="A3" s="533" t="s">
        <v>434</v>
      </c>
    </row>
    <row r="5" spans="1:14" ht="57" thickBot="1">
      <c r="A5" s="294" t="s">
        <v>144</v>
      </c>
      <c r="B5" s="295" t="s">
        <v>307</v>
      </c>
      <c r="C5" s="295" t="s">
        <v>308</v>
      </c>
      <c r="D5" s="295" t="s">
        <v>309</v>
      </c>
      <c r="E5" s="295" t="s">
        <v>310</v>
      </c>
      <c r="F5" s="295" t="s">
        <v>311</v>
      </c>
      <c r="G5" s="295" t="s">
        <v>312</v>
      </c>
      <c r="H5" s="295" t="s">
        <v>313</v>
      </c>
      <c r="I5" s="295" t="s">
        <v>314</v>
      </c>
      <c r="J5" s="295" t="s">
        <v>315</v>
      </c>
      <c r="K5" s="295" t="s">
        <v>316</v>
      </c>
      <c r="M5" s="295" t="s">
        <v>317</v>
      </c>
      <c r="N5" s="295" t="s">
        <v>318</v>
      </c>
    </row>
    <row r="6" spans="1:14">
      <c r="A6" s="296" t="s">
        <v>155</v>
      </c>
      <c r="B6" s="297">
        <v>4396711</v>
      </c>
      <c r="C6" s="297">
        <v>307701</v>
      </c>
      <c r="D6" s="297">
        <v>7837512</v>
      </c>
      <c r="E6" s="297">
        <v>0</v>
      </c>
      <c r="F6" s="297">
        <v>12541924</v>
      </c>
      <c r="G6" s="297">
        <v>927857</v>
      </c>
      <c r="H6" s="297">
        <v>93147</v>
      </c>
      <c r="I6" s="297">
        <v>0</v>
      </c>
      <c r="J6" s="297">
        <v>1021004</v>
      </c>
      <c r="K6" s="298">
        <v>13562928</v>
      </c>
      <c r="L6" s="299"/>
      <c r="M6" s="300">
        <f t="shared" ref="M6:M26" si="0">F6/K6*100</f>
        <v>92.472097470398722</v>
      </c>
      <c r="N6" s="300">
        <f t="shared" ref="N6:N26" si="1">J6/K6*100</f>
        <v>7.5279025296012785</v>
      </c>
    </row>
    <row r="7" spans="1:14">
      <c r="A7" s="301" t="s">
        <v>207</v>
      </c>
      <c r="B7" s="302">
        <v>120154</v>
      </c>
      <c r="C7" s="302">
        <v>7574</v>
      </c>
      <c r="D7" s="302">
        <v>172166</v>
      </c>
      <c r="E7" s="302">
        <v>0</v>
      </c>
      <c r="F7" s="302">
        <v>299894</v>
      </c>
      <c r="G7" s="302">
        <v>14661</v>
      </c>
      <c r="H7" s="302">
        <v>3362</v>
      </c>
      <c r="I7" s="302">
        <v>0</v>
      </c>
      <c r="J7" s="302">
        <v>18023</v>
      </c>
      <c r="K7" s="303">
        <v>317917</v>
      </c>
      <c r="L7" s="299"/>
      <c r="M7" s="300">
        <f t="shared" si="0"/>
        <v>94.330910269032486</v>
      </c>
      <c r="N7" s="300">
        <f t="shared" si="1"/>
        <v>5.6690897309675163</v>
      </c>
    </row>
    <row r="8" spans="1:14">
      <c r="A8" s="301" t="s">
        <v>157</v>
      </c>
      <c r="B8" s="302">
        <v>14975620</v>
      </c>
      <c r="C8" s="302">
        <v>671315</v>
      </c>
      <c r="D8" s="302">
        <v>16474416</v>
      </c>
      <c r="E8" s="302">
        <v>2112</v>
      </c>
      <c r="F8" s="302">
        <v>32123463</v>
      </c>
      <c r="G8" s="302">
        <v>3020174</v>
      </c>
      <c r="H8" s="302">
        <v>184062</v>
      </c>
      <c r="I8" s="302">
        <v>262</v>
      </c>
      <c r="J8" s="302">
        <v>3204498</v>
      </c>
      <c r="K8" s="303">
        <v>35327961</v>
      </c>
      <c r="L8" s="299"/>
      <c r="M8" s="300">
        <f t="shared" si="0"/>
        <v>90.929286861474964</v>
      </c>
      <c r="N8" s="300">
        <f t="shared" si="1"/>
        <v>9.0707131385250346</v>
      </c>
    </row>
    <row r="9" spans="1:14">
      <c r="A9" s="301" t="s">
        <v>319</v>
      </c>
      <c r="B9" s="302">
        <v>1346920</v>
      </c>
      <c r="C9" s="302">
        <v>106365</v>
      </c>
      <c r="D9" s="302">
        <v>3080086</v>
      </c>
      <c r="E9" s="302">
        <v>22</v>
      </c>
      <c r="F9" s="302">
        <v>4533393</v>
      </c>
      <c r="G9" s="302">
        <v>99205</v>
      </c>
      <c r="H9" s="302">
        <v>12083</v>
      </c>
      <c r="I9" s="302">
        <v>21</v>
      </c>
      <c r="J9" s="302">
        <v>111309</v>
      </c>
      <c r="K9" s="303">
        <v>4644702</v>
      </c>
      <c r="L9" s="299"/>
      <c r="M9" s="300">
        <f t="shared" si="0"/>
        <v>97.603527632127964</v>
      </c>
      <c r="N9" s="300">
        <f t="shared" si="1"/>
        <v>2.3964723678720401</v>
      </c>
    </row>
    <row r="10" spans="1:14">
      <c r="A10" s="301" t="s">
        <v>159</v>
      </c>
      <c r="B10" s="302">
        <v>8608448</v>
      </c>
      <c r="C10" s="302">
        <v>405816</v>
      </c>
      <c r="D10" s="302">
        <v>6970837</v>
      </c>
      <c r="E10" s="302">
        <v>0</v>
      </c>
      <c r="F10" s="302">
        <v>15985101</v>
      </c>
      <c r="G10" s="302">
        <v>1035911</v>
      </c>
      <c r="H10" s="302">
        <v>91096</v>
      </c>
      <c r="I10" s="302">
        <v>0</v>
      </c>
      <c r="J10" s="302">
        <v>1127007</v>
      </c>
      <c r="K10" s="303">
        <v>17112108</v>
      </c>
      <c r="L10" s="299"/>
      <c r="M10" s="300">
        <f t="shared" si="0"/>
        <v>93.413979154409262</v>
      </c>
      <c r="N10" s="300">
        <f t="shared" si="1"/>
        <v>6.5860208455907356</v>
      </c>
    </row>
    <row r="11" spans="1:14">
      <c r="A11" s="301" t="s">
        <v>224</v>
      </c>
      <c r="B11" s="302">
        <v>2073606</v>
      </c>
      <c r="C11" s="302">
        <v>61563</v>
      </c>
      <c r="D11" s="302">
        <v>1811012</v>
      </c>
      <c r="E11" s="302">
        <v>0</v>
      </c>
      <c r="F11" s="302">
        <v>3946181</v>
      </c>
      <c r="G11" s="302">
        <v>256668</v>
      </c>
      <c r="H11" s="302">
        <v>21925</v>
      </c>
      <c r="I11" s="302">
        <v>1</v>
      </c>
      <c r="J11" s="302">
        <v>278594</v>
      </c>
      <c r="K11" s="303">
        <v>4224775</v>
      </c>
      <c r="L11" s="299"/>
      <c r="M11" s="300">
        <f t="shared" si="0"/>
        <v>93.405707996283823</v>
      </c>
      <c r="N11" s="300">
        <f t="shared" si="1"/>
        <v>6.5942920037161752</v>
      </c>
    </row>
    <row r="12" spans="1:14">
      <c r="A12" s="301" t="s">
        <v>161</v>
      </c>
      <c r="B12" s="302">
        <v>990908</v>
      </c>
      <c r="C12" s="302">
        <v>68980</v>
      </c>
      <c r="D12" s="302">
        <v>1724319</v>
      </c>
      <c r="E12" s="302">
        <v>0</v>
      </c>
      <c r="F12" s="302">
        <v>2784207</v>
      </c>
      <c r="G12" s="302">
        <v>172508</v>
      </c>
      <c r="H12" s="302">
        <v>21608</v>
      </c>
      <c r="I12" s="302">
        <v>0</v>
      </c>
      <c r="J12" s="302">
        <v>194116</v>
      </c>
      <c r="K12" s="303">
        <v>2978323</v>
      </c>
      <c r="L12" s="299"/>
      <c r="M12" s="300">
        <f t="shared" si="0"/>
        <v>93.482372462624099</v>
      </c>
      <c r="N12" s="300">
        <f t="shared" si="1"/>
        <v>6.5176275373758985</v>
      </c>
    </row>
    <row r="13" spans="1:14">
      <c r="A13" s="301" t="s">
        <v>162</v>
      </c>
      <c r="B13" s="302">
        <v>6990279</v>
      </c>
      <c r="C13" s="302">
        <v>446931</v>
      </c>
      <c r="D13" s="302">
        <v>6215503</v>
      </c>
      <c r="E13" s="302">
        <v>0</v>
      </c>
      <c r="F13" s="302">
        <v>13652713</v>
      </c>
      <c r="G13" s="302">
        <v>808736</v>
      </c>
      <c r="H13" s="302">
        <v>81453</v>
      </c>
      <c r="I13" s="302">
        <v>0</v>
      </c>
      <c r="J13" s="302">
        <v>890189</v>
      </c>
      <c r="K13" s="303">
        <v>14542902</v>
      </c>
      <c r="L13" s="299"/>
      <c r="M13" s="300">
        <f t="shared" si="0"/>
        <v>93.878876444330032</v>
      </c>
      <c r="N13" s="300">
        <f t="shared" si="1"/>
        <v>6.1211235556699757</v>
      </c>
    </row>
    <row r="14" spans="1:14">
      <c r="A14" s="301" t="s">
        <v>163</v>
      </c>
      <c r="B14" s="302">
        <v>5056457</v>
      </c>
      <c r="C14" s="302">
        <v>250782</v>
      </c>
      <c r="D14" s="302">
        <v>3978213</v>
      </c>
      <c r="E14" s="302">
        <v>115</v>
      </c>
      <c r="F14" s="302">
        <v>9285567</v>
      </c>
      <c r="G14" s="302">
        <v>381014</v>
      </c>
      <c r="H14" s="302">
        <v>53043</v>
      </c>
      <c r="I14" s="302">
        <v>75</v>
      </c>
      <c r="J14" s="302">
        <v>434132</v>
      </c>
      <c r="K14" s="303">
        <v>9719699</v>
      </c>
      <c r="L14" s="299"/>
      <c r="M14" s="300">
        <f t="shared" si="0"/>
        <v>95.533483084198394</v>
      </c>
      <c r="N14" s="300">
        <f t="shared" si="1"/>
        <v>4.4665169158016109</v>
      </c>
    </row>
    <row r="15" spans="1:14">
      <c r="A15" s="301" t="s">
        <v>164</v>
      </c>
      <c r="B15" s="302">
        <v>1255418</v>
      </c>
      <c r="C15" s="302">
        <v>65260</v>
      </c>
      <c r="D15" s="302">
        <v>1787943</v>
      </c>
      <c r="E15" s="302">
        <v>0</v>
      </c>
      <c r="F15" s="302">
        <v>3108621</v>
      </c>
      <c r="G15" s="302">
        <v>135955</v>
      </c>
      <c r="H15" s="302">
        <v>18002</v>
      </c>
      <c r="I15" s="302">
        <v>0</v>
      </c>
      <c r="J15" s="302">
        <v>153957</v>
      </c>
      <c r="K15" s="303">
        <v>3262578</v>
      </c>
      <c r="L15" s="299"/>
      <c r="M15" s="300">
        <f t="shared" si="0"/>
        <v>95.28112431334975</v>
      </c>
      <c r="N15" s="300">
        <f t="shared" si="1"/>
        <v>4.7188756866502501</v>
      </c>
    </row>
    <row r="16" spans="1:14">
      <c r="A16" s="301" t="s">
        <v>165</v>
      </c>
      <c r="B16" s="302">
        <v>1678647</v>
      </c>
      <c r="C16" s="302">
        <v>118306</v>
      </c>
      <c r="D16" s="302">
        <v>1984702</v>
      </c>
      <c r="E16" s="302">
        <v>330</v>
      </c>
      <c r="F16" s="302">
        <v>3781985</v>
      </c>
      <c r="G16" s="302">
        <v>137853</v>
      </c>
      <c r="H16" s="302">
        <v>32431</v>
      </c>
      <c r="I16" s="302">
        <v>51</v>
      </c>
      <c r="J16" s="302">
        <v>170335</v>
      </c>
      <c r="K16" s="303">
        <v>3952320</v>
      </c>
      <c r="L16" s="299"/>
      <c r="M16" s="300">
        <f t="shared" si="0"/>
        <v>95.69025281353737</v>
      </c>
      <c r="N16" s="300">
        <f t="shared" si="1"/>
        <v>4.3097471864626344</v>
      </c>
    </row>
    <row r="17" spans="1:14">
      <c r="A17" s="301" t="s">
        <v>166</v>
      </c>
      <c r="B17" s="302">
        <v>4134333</v>
      </c>
      <c r="C17" s="302">
        <v>188270</v>
      </c>
      <c r="D17" s="302">
        <v>6328417</v>
      </c>
      <c r="E17" s="302">
        <v>2</v>
      </c>
      <c r="F17" s="302">
        <v>10651022</v>
      </c>
      <c r="G17" s="302">
        <v>424721</v>
      </c>
      <c r="H17" s="302">
        <v>98389</v>
      </c>
      <c r="I17" s="302">
        <v>1</v>
      </c>
      <c r="J17" s="302">
        <v>523111</v>
      </c>
      <c r="K17" s="303">
        <v>11174133</v>
      </c>
      <c r="L17" s="299"/>
      <c r="M17" s="300">
        <f t="shared" si="0"/>
        <v>95.318554021148657</v>
      </c>
      <c r="N17" s="300">
        <f t="shared" si="1"/>
        <v>4.6814459788513352</v>
      </c>
    </row>
    <row r="18" spans="1:14">
      <c r="A18" s="304" t="s">
        <v>167</v>
      </c>
      <c r="B18" s="305">
        <v>1207135</v>
      </c>
      <c r="C18" s="305">
        <v>95808</v>
      </c>
      <c r="D18" s="305">
        <v>1768985</v>
      </c>
      <c r="E18" s="305">
        <v>0</v>
      </c>
      <c r="F18" s="305">
        <v>3071928</v>
      </c>
      <c r="G18" s="305">
        <v>104145</v>
      </c>
      <c r="H18" s="305">
        <v>31525</v>
      </c>
      <c r="I18" s="305">
        <v>0</v>
      </c>
      <c r="J18" s="305">
        <v>135670</v>
      </c>
      <c r="K18" s="306">
        <v>3207598</v>
      </c>
      <c r="M18" s="307">
        <f t="shared" si="0"/>
        <v>95.770355262723072</v>
      </c>
      <c r="N18" s="307">
        <f t="shared" si="1"/>
        <v>4.2296447372769279</v>
      </c>
    </row>
    <row r="19" spans="1:14">
      <c r="A19" s="301" t="s">
        <v>168</v>
      </c>
      <c r="B19" s="308">
        <v>291442</v>
      </c>
      <c r="C19" s="308">
        <v>18686</v>
      </c>
      <c r="D19" s="308">
        <v>278770</v>
      </c>
      <c r="E19" s="308">
        <v>0</v>
      </c>
      <c r="F19" s="308">
        <v>588898</v>
      </c>
      <c r="G19" s="308">
        <v>49502</v>
      </c>
      <c r="H19" s="308">
        <v>5367</v>
      </c>
      <c r="I19" s="308">
        <v>0</v>
      </c>
      <c r="J19" s="308">
        <v>54869</v>
      </c>
      <c r="K19" s="309">
        <v>643767</v>
      </c>
      <c r="M19" s="300">
        <f t="shared" si="0"/>
        <v>91.476885270602565</v>
      </c>
      <c r="N19" s="300">
        <f t="shared" si="1"/>
        <v>8.5231147293974363</v>
      </c>
    </row>
    <row r="20" spans="1:14">
      <c r="A20" s="301" t="s">
        <v>169</v>
      </c>
      <c r="B20" s="308">
        <v>3815127</v>
      </c>
      <c r="C20" s="308">
        <v>290027</v>
      </c>
      <c r="D20" s="308">
        <v>5782866</v>
      </c>
      <c r="E20" s="308">
        <v>460</v>
      </c>
      <c r="F20" s="308">
        <v>9888480</v>
      </c>
      <c r="G20" s="308">
        <v>306051</v>
      </c>
      <c r="H20" s="308">
        <v>130069</v>
      </c>
      <c r="I20" s="308">
        <v>109</v>
      </c>
      <c r="J20" s="308">
        <v>436229</v>
      </c>
      <c r="K20" s="309">
        <v>10324709</v>
      </c>
      <c r="M20" s="300">
        <f t="shared" si="0"/>
        <v>95.774902711543731</v>
      </c>
      <c r="N20" s="300">
        <f t="shared" si="1"/>
        <v>4.2250972884562659</v>
      </c>
    </row>
    <row r="21" spans="1:14">
      <c r="A21" s="301" t="s">
        <v>170</v>
      </c>
      <c r="B21" s="308">
        <v>4878000</v>
      </c>
      <c r="C21" s="308">
        <v>221528</v>
      </c>
      <c r="D21" s="308">
        <v>4253911</v>
      </c>
      <c r="E21" s="308">
        <v>196</v>
      </c>
      <c r="F21" s="308">
        <v>9353635</v>
      </c>
      <c r="G21" s="308">
        <v>275677</v>
      </c>
      <c r="H21" s="308">
        <v>90078</v>
      </c>
      <c r="I21" s="308">
        <v>91</v>
      </c>
      <c r="J21" s="308">
        <v>365846</v>
      </c>
      <c r="K21" s="309">
        <v>9719481</v>
      </c>
      <c r="M21" s="300">
        <f t="shared" si="0"/>
        <v>96.235951281760819</v>
      </c>
      <c r="N21" s="300">
        <f t="shared" si="1"/>
        <v>3.7640487182391733</v>
      </c>
    </row>
    <row r="22" spans="1:14">
      <c r="A22" s="301" t="s">
        <v>171</v>
      </c>
      <c r="B22" s="308">
        <v>1274628</v>
      </c>
      <c r="C22" s="308">
        <v>34031</v>
      </c>
      <c r="D22" s="308">
        <v>861643</v>
      </c>
      <c r="E22" s="308">
        <v>0</v>
      </c>
      <c r="F22" s="308">
        <v>2170302</v>
      </c>
      <c r="G22" s="308">
        <v>128378</v>
      </c>
      <c r="H22" s="308">
        <v>9811</v>
      </c>
      <c r="I22" s="308">
        <v>0</v>
      </c>
      <c r="J22" s="308">
        <v>138189</v>
      </c>
      <c r="K22" s="309">
        <v>2308491</v>
      </c>
      <c r="M22" s="300">
        <f t="shared" si="0"/>
        <v>94.013881795510585</v>
      </c>
      <c r="N22" s="300">
        <f t="shared" si="1"/>
        <v>5.9861182044894257</v>
      </c>
    </row>
    <row r="23" spans="1:14">
      <c r="A23" s="301" t="s">
        <v>172</v>
      </c>
      <c r="B23" s="308">
        <v>1161778</v>
      </c>
      <c r="C23" s="308">
        <v>79248</v>
      </c>
      <c r="D23" s="308">
        <v>970326</v>
      </c>
      <c r="E23" s="308">
        <v>89</v>
      </c>
      <c r="F23" s="308">
        <v>2211441</v>
      </c>
      <c r="G23" s="308">
        <v>115806</v>
      </c>
      <c r="H23" s="308">
        <v>30667</v>
      </c>
      <c r="I23" s="308">
        <v>114</v>
      </c>
      <c r="J23" s="308">
        <v>146587</v>
      </c>
      <c r="K23" s="309">
        <v>2358028</v>
      </c>
      <c r="M23" s="300">
        <f t="shared" si="0"/>
        <v>93.783491968712838</v>
      </c>
      <c r="N23" s="300">
        <f t="shared" si="1"/>
        <v>6.2165080312871606</v>
      </c>
    </row>
    <row r="24" spans="1:14">
      <c r="A24" s="301" t="s">
        <v>173</v>
      </c>
      <c r="B24" s="308">
        <v>2993966</v>
      </c>
      <c r="C24" s="308">
        <v>221766</v>
      </c>
      <c r="D24" s="308">
        <v>5400388</v>
      </c>
      <c r="E24" s="308">
        <v>100</v>
      </c>
      <c r="F24" s="308">
        <v>8616220</v>
      </c>
      <c r="G24" s="308">
        <v>249806</v>
      </c>
      <c r="H24" s="308">
        <v>91428</v>
      </c>
      <c r="I24" s="308">
        <v>94</v>
      </c>
      <c r="J24" s="308">
        <v>341328</v>
      </c>
      <c r="K24" s="309">
        <v>8957548</v>
      </c>
      <c r="M24" s="300">
        <f t="shared" si="0"/>
        <v>96.189492928198646</v>
      </c>
      <c r="N24" s="300">
        <f t="shared" si="1"/>
        <v>3.8105070718013461</v>
      </c>
    </row>
    <row r="25" spans="1:14">
      <c r="A25" s="310" t="s">
        <v>174</v>
      </c>
      <c r="B25" s="311">
        <v>1283123</v>
      </c>
      <c r="C25" s="311">
        <v>84056</v>
      </c>
      <c r="D25" s="311">
        <v>1485656</v>
      </c>
      <c r="E25" s="311">
        <v>0</v>
      </c>
      <c r="F25" s="311">
        <v>2852835</v>
      </c>
      <c r="G25" s="311">
        <v>205132</v>
      </c>
      <c r="H25" s="311">
        <v>39109</v>
      </c>
      <c r="I25" s="311">
        <v>0</v>
      </c>
      <c r="J25" s="311">
        <v>244241</v>
      </c>
      <c r="K25" s="312">
        <v>3097076</v>
      </c>
      <c r="M25" s="300">
        <f t="shared" si="0"/>
        <v>92.113819615663289</v>
      </c>
      <c r="N25" s="300">
        <f t="shared" si="1"/>
        <v>7.8861803843367095</v>
      </c>
    </row>
    <row r="26" spans="1:14">
      <c r="A26" s="313" t="s">
        <v>31</v>
      </c>
      <c r="B26" s="314">
        <v>68532700</v>
      </c>
      <c r="C26" s="314">
        <v>3744013</v>
      </c>
      <c r="D26" s="314">
        <v>79167671</v>
      </c>
      <c r="E26" s="314">
        <v>3426</v>
      </c>
      <c r="F26" s="314">
        <v>151447810</v>
      </c>
      <c r="G26" s="314">
        <v>8849760</v>
      </c>
      <c r="H26" s="314">
        <v>1138655</v>
      </c>
      <c r="I26" s="314">
        <v>819</v>
      </c>
      <c r="J26" s="314">
        <v>9989234</v>
      </c>
      <c r="K26" s="314">
        <v>161437044</v>
      </c>
      <c r="M26" s="315">
        <f t="shared" si="0"/>
        <v>93.812303699019665</v>
      </c>
      <c r="N26" s="315">
        <f t="shared" si="1"/>
        <v>6.1876963009803374</v>
      </c>
    </row>
    <row r="27" spans="1:14">
      <c r="B27" s="316"/>
      <c r="C27" s="317"/>
      <c r="D27" s="316"/>
    </row>
    <row r="28" spans="1:14">
      <c r="A28" s="293" t="s">
        <v>320</v>
      </c>
      <c r="B28" s="316"/>
      <c r="C28" s="316"/>
      <c r="D28" s="316"/>
      <c r="E28" s="316"/>
      <c r="F28" s="316"/>
      <c r="G28" s="316"/>
      <c r="H28" s="316"/>
      <c r="I28" s="316"/>
      <c r="J28" s="316"/>
      <c r="K28" s="316"/>
    </row>
    <row r="29" spans="1:14">
      <c r="A29" s="293" t="s">
        <v>321</v>
      </c>
      <c r="B29" s="316"/>
      <c r="C29" s="316"/>
      <c r="D29" s="316"/>
    </row>
    <row r="30" spans="1:14">
      <c r="A30" s="293" t="s">
        <v>322</v>
      </c>
    </row>
    <row r="31" spans="1:14">
      <c r="A31" s="293" t="s">
        <v>323</v>
      </c>
    </row>
    <row r="32" spans="1:14">
      <c r="A32" s="293" t="s">
        <v>324</v>
      </c>
    </row>
    <row r="33" spans="1:1">
      <c r="A33" s="293" t="s">
        <v>325</v>
      </c>
    </row>
    <row r="34" spans="1:1">
      <c r="A34" s="293" t="s">
        <v>326</v>
      </c>
    </row>
    <row r="35" spans="1:1">
      <c r="A35" s="293" t="s">
        <v>327</v>
      </c>
    </row>
    <row r="37" spans="1:1">
      <c r="A37" s="251" t="s">
        <v>306</v>
      </c>
    </row>
  </sheetData>
  <hyperlinks>
    <hyperlink ref="B2" location="Indice!A1" display="Torna all'indice" xr:uid="{418930D4-5009-4FB0-9FCF-2BF9231F468C}"/>
  </hyperlinks>
  <pageMargins left="0.7" right="0.7" top="0.75" bottom="0.75" header="0.511811023622047" footer="0.511811023622047"/>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48C9C-CD26-491C-9D7D-B6921E3A1A3B}">
  <sheetPr>
    <tabColor rgb="FF92D050"/>
  </sheetPr>
  <dimension ref="A1:P21"/>
  <sheetViews>
    <sheetView zoomScale="120" zoomScaleNormal="120" workbookViewId="0">
      <selection activeCell="M59" sqref="M59"/>
    </sheetView>
  </sheetViews>
  <sheetFormatPr defaultRowHeight="15"/>
  <cols>
    <col min="1" max="1" width="14.85546875" customWidth="1"/>
    <col min="2" max="5" width="10.140625" bestFit="1" customWidth="1"/>
  </cols>
  <sheetData>
    <row r="1" spans="1:15">
      <c r="A1" s="227"/>
      <c r="B1" s="227"/>
      <c r="C1" s="227"/>
      <c r="D1" s="227"/>
      <c r="E1" s="227"/>
      <c r="F1" s="227"/>
      <c r="G1" s="227"/>
      <c r="H1" s="227"/>
    </row>
    <row r="2" spans="1:15">
      <c r="A2" s="227"/>
      <c r="B2" s="227"/>
      <c r="C2" s="40" t="s">
        <v>134</v>
      </c>
      <c r="D2" s="227"/>
      <c r="E2" s="227"/>
      <c r="F2" s="227"/>
      <c r="G2" s="227"/>
      <c r="H2" s="227"/>
    </row>
    <row r="3" spans="1:15">
      <c r="A3" s="227"/>
      <c r="B3" s="227"/>
      <c r="C3" s="40"/>
      <c r="D3" s="227"/>
      <c r="E3" s="227"/>
      <c r="F3" s="227"/>
      <c r="G3" s="227"/>
      <c r="H3" s="227"/>
    </row>
    <row r="4" spans="1:15">
      <c r="A4" s="140" t="s">
        <v>329</v>
      </c>
      <c r="H4" s="227"/>
    </row>
    <row r="5" spans="1:15">
      <c r="A5" s="227"/>
      <c r="B5" s="227"/>
      <c r="C5" s="227"/>
      <c r="D5" s="227"/>
      <c r="E5" s="227"/>
      <c r="F5" s="227"/>
      <c r="G5" s="227"/>
      <c r="H5" s="227"/>
    </row>
    <row r="6" spans="1:15" ht="15" customHeight="1">
      <c r="A6" s="546" t="s">
        <v>176</v>
      </c>
      <c r="B6" s="548" t="s">
        <v>330</v>
      </c>
      <c r="C6" s="549"/>
      <c r="D6" s="550" t="s">
        <v>331</v>
      </c>
      <c r="E6" s="550"/>
      <c r="F6" s="550"/>
      <c r="G6" s="550"/>
    </row>
    <row r="7" spans="1:15">
      <c r="A7" s="546"/>
      <c r="B7" s="551" t="s">
        <v>332</v>
      </c>
      <c r="C7" s="552"/>
      <c r="D7" s="553" t="s">
        <v>332</v>
      </c>
      <c r="E7" s="552"/>
      <c r="F7" s="551" t="s">
        <v>333</v>
      </c>
      <c r="G7" s="551"/>
    </row>
    <row r="8" spans="1:15" ht="15.75" thickBot="1">
      <c r="A8" s="547"/>
      <c r="B8" s="233">
        <v>2022</v>
      </c>
      <c r="C8" s="232">
        <v>2023</v>
      </c>
      <c r="D8" s="233">
        <v>2022</v>
      </c>
      <c r="E8" s="232">
        <v>2023</v>
      </c>
      <c r="F8" s="233">
        <v>2022</v>
      </c>
      <c r="G8" s="232">
        <v>2023</v>
      </c>
      <c r="J8" s="170"/>
      <c r="K8" s="170"/>
      <c r="L8" s="170"/>
      <c r="M8" s="170"/>
      <c r="N8" s="170"/>
      <c r="O8" s="170"/>
    </row>
    <row r="9" spans="1:15">
      <c r="A9" s="143" t="s">
        <v>334</v>
      </c>
      <c r="B9" s="318">
        <v>127754</v>
      </c>
      <c r="C9" s="318">
        <v>128407.041</v>
      </c>
      <c r="D9" s="318">
        <v>79630</v>
      </c>
      <c r="E9" s="318">
        <v>80208.112999999998</v>
      </c>
      <c r="F9" s="319">
        <v>0.623</v>
      </c>
      <c r="G9" s="319">
        <v>0.62460000000000004</v>
      </c>
      <c r="J9" s="276"/>
    </row>
    <row r="10" spans="1:15">
      <c r="A10" s="143" t="s">
        <v>178</v>
      </c>
      <c r="B10" s="318">
        <v>141341</v>
      </c>
      <c r="C10" s="318">
        <v>143657.39499999999</v>
      </c>
      <c r="D10" s="318">
        <v>93452</v>
      </c>
      <c r="E10" s="318">
        <v>94291.447</v>
      </c>
      <c r="F10" s="319">
        <v>0.66100000000000003</v>
      </c>
      <c r="G10" s="319">
        <v>0.65639999999999998</v>
      </c>
    </row>
    <row r="11" spans="1:15">
      <c r="A11" s="143" t="s">
        <v>335</v>
      </c>
      <c r="B11" s="318">
        <v>143888</v>
      </c>
      <c r="C11" s="318">
        <v>142024.723</v>
      </c>
      <c r="D11" s="318">
        <v>77447</v>
      </c>
      <c r="E11" s="318">
        <v>78150.877999999997</v>
      </c>
      <c r="F11" s="319">
        <v>0.53800000000000003</v>
      </c>
      <c r="G11" s="319">
        <v>0.55030000000000001</v>
      </c>
    </row>
    <row r="12" spans="1:15">
      <c r="A12" s="143" t="s">
        <v>179</v>
      </c>
      <c r="B12" s="318">
        <v>164444</v>
      </c>
      <c r="C12" s="318">
        <v>165009.38200000001</v>
      </c>
      <c r="D12" s="318">
        <v>122141</v>
      </c>
      <c r="E12" s="318">
        <v>121553.46799999999</v>
      </c>
      <c r="F12" s="319">
        <v>0.74299999999999999</v>
      </c>
      <c r="G12" s="319">
        <v>0.73660000000000003</v>
      </c>
    </row>
    <row r="13" spans="1:15">
      <c r="A13" s="148" t="s">
        <v>336</v>
      </c>
      <c r="B13" s="320">
        <v>577427</v>
      </c>
      <c r="C13" s="320">
        <v>579098.54099999997</v>
      </c>
      <c r="D13" s="320">
        <v>372670</v>
      </c>
      <c r="E13" s="320">
        <v>374203.90600000002</v>
      </c>
      <c r="F13" s="321">
        <v>0.64500000000000002</v>
      </c>
      <c r="G13" s="321">
        <v>0.6462</v>
      </c>
    </row>
    <row r="14" spans="1:15">
      <c r="A14" s="322" t="s">
        <v>253</v>
      </c>
      <c r="B14" s="323">
        <v>29051314</v>
      </c>
      <c r="C14" s="323">
        <v>29269067.329999998</v>
      </c>
      <c r="D14" s="323">
        <v>18930258</v>
      </c>
      <c r="E14" s="323">
        <v>19503412.050000001</v>
      </c>
      <c r="F14" s="324">
        <v>0.65200000000000002</v>
      </c>
      <c r="G14" s="324">
        <v>0.6663</v>
      </c>
    </row>
    <row r="16" spans="1:15">
      <c r="A16" s="251" t="s">
        <v>306</v>
      </c>
    </row>
    <row r="18" spans="2:16">
      <c r="B18" s="325"/>
      <c r="C18" s="325"/>
      <c r="D18" s="325"/>
      <c r="E18" s="325"/>
      <c r="F18" s="325"/>
      <c r="G18" s="325"/>
      <c r="H18" s="325"/>
      <c r="I18" s="325"/>
      <c r="J18" s="325"/>
      <c r="K18" s="325"/>
      <c r="L18" s="325"/>
      <c r="M18" s="325"/>
      <c r="N18" s="325"/>
      <c r="O18" s="325"/>
      <c r="P18" s="325"/>
    </row>
    <row r="19" spans="2:16">
      <c r="B19" s="325"/>
      <c r="C19" s="325"/>
      <c r="D19" s="325"/>
      <c r="E19" s="325"/>
      <c r="F19" s="325"/>
      <c r="G19" s="325"/>
      <c r="H19" s="325"/>
      <c r="I19" s="325"/>
      <c r="J19" s="325"/>
      <c r="K19" s="325"/>
      <c r="L19" s="325"/>
      <c r="M19" s="325"/>
      <c r="N19" s="325"/>
      <c r="O19" s="325"/>
      <c r="P19" s="325"/>
    </row>
    <row r="20" spans="2:16">
      <c r="B20" s="325"/>
      <c r="C20" s="325"/>
      <c r="D20" s="325"/>
      <c r="E20" s="325"/>
      <c r="F20" s="325"/>
      <c r="G20" s="325"/>
      <c r="H20" s="325"/>
      <c r="I20" s="325"/>
      <c r="J20" s="325"/>
      <c r="K20" s="325"/>
      <c r="L20" s="325"/>
      <c r="M20" s="325"/>
      <c r="N20" s="325"/>
      <c r="O20" s="325"/>
      <c r="P20" s="325"/>
    </row>
    <row r="21" spans="2:16">
      <c r="B21" s="325"/>
      <c r="C21" s="325"/>
      <c r="D21" s="325"/>
      <c r="E21" s="325"/>
      <c r="F21" s="325"/>
      <c r="G21" s="325"/>
      <c r="H21" s="325"/>
      <c r="I21" s="325"/>
      <c r="J21" s="325"/>
      <c r="K21" s="325"/>
      <c r="L21" s="325"/>
      <c r="M21" s="325"/>
      <c r="N21" s="325"/>
      <c r="O21" s="325"/>
      <c r="P21" s="325"/>
    </row>
  </sheetData>
  <mergeCells count="6">
    <mergeCell ref="A6:A8"/>
    <mergeCell ref="B6:C6"/>
    <mergeCell ref="D6:G6"/>
    <mergeCell ref="B7:C7"/>
    <mergeCell ref="D7:E7"/>
    <mergeCell ref="F7:G7"/>
  </mergeCells>
  <hyperlinks>
    <hyperlink ref="C2" location="Indice!A1" display="Torna all'indice" xr:uid="{16A8B3B5-865B-4288-AAEB-391BB852189B}"/>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EE461-7A34-4905-B777-565B439D4C1C}">
  <sheetPr>
    <tabColor rgb="FF92D050"/>
  </sheetPr>
  <dimension ref="A2:AB39"/>
  <sheetViews>
    <sheetView topLeftCell="A22" zoomScale="130" zoomScaleNormal="130" workbookViewId="0">
      <selection activeCell="M59" sqref="M59"/>
    </sheetView>
  </sheetViews>
  <sheetFormatPr defaultRowHeight="15"/>
  <cols>
    <col min="1" max="1" width="19" bestFit="1" customWidth="1"/>
    <col min="2" max="15" width="7.28515625" customWidth="1"/>
  </cols>
  <sheetData>
    <row r="2" spans="1:28">
      <c r="C2" s="40" t="s">
        <v>134</v>
      </c>
    </row>
    <row r="4" spans="1:28">
      <c r="A4" s="140" t="s">
        <v>337</v>
      </c>
      <c r="B4" s="270"/>
      <c r="C4" s="326"/>
      <c r="D4" s="326"/>
      <c r="E4" s="326"/>
      <c r="F4" s="326"/>
      <c r="G4" s="326"/>
      <c r="H4" s="326"/>
      <c r="I4" s="270"/>
      <c r="J4" s="270"/>
      <c r="K4" s="270"/>
      <c r="L4" s="326"/>
      <c r="M4" s="326"/>
      <c r="N4" s="326"/>
    </row>
    <row r="6" spans="1:28" ht="36" thickBot="1">
      <c r="A6" t="s">
        <v>144</v>
      </c>
      <c r="B6" s="271" t="s">
        <v>152</v>
      </c>
      <c r="C6" s="233" t="s">
        <v>338</v>
      </c>
      <c r="D6" s="233" t="s">
        <v>339</v>
      </c>
      <c r="E6" s="233" t="s">
        <v>340</v>
      </c>
      <c r="F6" s="233" t="s">
        <v>341</v>
      </c>
      <c r="G6" s="233" t="s">
        <v>342</v>
      </c>
      <c r="H6" s="233" t="s">
        <v>343</v>
      </c>
      <c r="I6" s="271" t="s">
        <v>344</v>
      </c>
      <c r="J6" s="271" t="s">
        <v>345</v>
      </c>
      <c r="K6" s="271" t="s">
        <v>346</v>
      </c>
      <c r="L6" s="233" t="s">
        <v>347</v>
      </c>
      <c r="M6" s="233" t="s">
        <v>348</v>
      </c>
      <c r="N6" s="233" t="s">
        <v>349</v>
      </c>
    </row>
    <row r="7" spans="1:28">
      <c r="A7" t="s">
        <v>155</v>
      </c>
      <c r="B7" s="327">
        <v>108.87</v>
      </c>
      <c r="C7" s="327">
        <v>72.66</v>
      </c>
      <c r="D7" s="327">
        <v>38.090000000000003</v>
      </c>
      <c r="E7" s="327">
        <v>37.770000000000003</v>
      </c>
      <c r="F7" s="327">
        <v>12.7</v>
      </c>
      <c r="G7" s="327">
        <v>29.04</v>
      </c>
      <c r="H7" s="327">
        <v>4.66</v>
      </c>
      <c r="I7" s="327">
        <v>18.03</v>
      </c>
      <c r="J7" s="327">
        <v>7.35</v>
      </c>
      <c r="K7" s="327">
        <v>7.68</v>
      </c>
      <c r="L7" s="327">
        <v>3.16</v>
      </c>
      <c r="M7" s="327">
        <v>1.98</v>
      </c>
      <c r="N7" s="327">
        <v>341.99</v>
      </c>
      <c r="P7" s="327"/>
      <c r="Q7" s="327"/>
      <c r="R7" s="327"/>
      <c r="S7" s="327"/>
      <c r="T7" s="327"/>
      <c r="U7" s="327"/>
      <c r="V7" s="327"/>
      <c r="W7" s="327"/>
      <c r="X7" s="327"/>
      <c r="Y7" s="327"/>
      <c r="Z7" s="327"/>
      <c r="AA7" s="327"/>
      <c r="AB7" s="328"/>
    </row>
    <row r="8" spans="1:28">
      <c r="A8" t="s">
        <v>207</v>
      </c>
      <c r="B8" s="327">
        <v>106.27</v>
      </c>
      <c r="C8" s="327">
        <v>84.52</v>
      </c>
      <c r="D8" s="327">
        <v>60.42</v>
      </c>
      <c r="E8" s="327">
        <v>55.04</v>
      </c>
      <c r="F8" s="327">
        <v>14.35</v>
      </c>
      <c r="G8" s="327">
        <v>60.93</v>
      </c>
      <c r="H8" s="327">
        <v>9.16</v>
      </c>
      <c r="I8" s="327">
        <v>10.99</v>
      </c>
      <c r="J8" s="327">
        <v>6.07</v>
      </c>
      <c r="K8" s="327">
        <v>16.47</v>
      </c>
      <c r="L8" s="327">
        <v>4.04</v>
      </c>
      <c r="M8" s="327">
        <v>2.41</v>
      </c>
      <c r="N8" s="327">
        <v>430.69</v>
      </c>
      <c r="P8" s="327"/>
      <c r="Q8" s="327"/>
      <c r="R8" s="327"/>
      <c r="S8" s="327"/>
      <c r="T8" s="327"/>
      <c r="U8" s="327"/>
      <c r="V8" s="327"/>
      <c r="W8" s="327"/>
      <c r="X8" s="327"/>
      <c r="Y8" s="327"/>
      <c r="Z8" s="327"/>
      <c r="AA8" s="327"/>
      <c r="AB8" s="328"/>
    </row>
    <row r="9" spans="1:28">
      <c r="A9" t="s">
        <v>157</v>
      </c>
      <c r="B9" s="327">
        <v>121.49</v>
      </c>
      <c r="C9" s="327">
        <v>60.51</v>
      </c>
      <c r="D9" s="327">
        <v>44.67</v>
      </c>
      <c r="E9" s="327">
        <v>30.07</v>
      </c>
      <c r="F9" s="327">
        <v>7.14</v>
      </c>
      <c r="G9" s="327">
        <v>24.7</v>
      </c>
      <c r="H9" s="327">
        <v>4.74</v>
      </c>
      <c r="I9" s="327">
        <v>22.49</v>
      </c>
      <c r="J9" s="327">
        <v>10.8</v>
      </c>
      <c r="K9" s="327">
        <v>11.27</v>
      </c>
      <c r="L9" s="327">
        <v>2.91</v>
      </c>
      <c r="M9" s="327">
        <v>7.71</v>
      </c>
      <c r="N9" s="327">
        <v>348.5</v>
      </c>
      <c r="P9" s="327"/>
      <c r="Q9" s="327"/>
      <c r="R9" s="327"/>
      <c r="S9" s="327"/>
      <c r="T9" s="327"/>
      <c r="U9" s="327"/>
      <c r="V9" s="327"/>
      <c r="W9" s="327"/>
      <c r="X9" s="327"/>
      <c r="Y9" s="327"/>
      <c r="Z9" s="327"/>
      <c r="AA9" s="327"/>
      <c r="AB9" s="328"/>
    </row>
    <row r="10" spans="1:28">
      <c r="A10" t="s">
        <v>350</v>
      </c>
      <c r="B10" s="327">
        <v>130.86000000000001</v>
      </c>
      <c r="C10" s="327">
        <v>72.709999999999994</v>
      </c>
      <c r="D10" s="327">
        <v>51.44</v>
      </c>
      <c r="E10" s="327">
        <v>28.26</v>
      </c>
      <c r="F10" s="327">
        <v>12.43</v>
      </c>
      <c r="G10" s="327">
        <v>24.54</v>
      </c>
      <c r="H10" s="327">
        <v>6.76</v>
      </c>
      <c r="I10" s="327">
        <v>9.4700000000000006</v>
      </c>
      <c r="J10" s="327">
        <v>10.93</v>
      </c>
      <c r="K10" s="327">
        <v>9.86</v>
      </c>
      <c r="L10" s="327">
        <v>4.37</v>
      </c>
      <c r="M10" s="327">
        <v>6.39</v>
      </c>
      <c r="N10" s="327">
        <v>368.02</v>
      </c>
      <c r="P10" s="327"/>
      <c r="Q10" s="327"/>
      <c r="R10" s="327"/>
      <c r="S10" s="327"/>
      <c r="T10" s="327"/>
      <c r="U10" s="327"/>
      <c r="V10" s="327"/>
      <c r="W10" s="327"/>
      <c r="X10" s="327"/>
      <c r="Y10" s="327"/>
      <c r="Z10" s="327"/>
      <c r="AA10" s="327"/>
      <c r="AB10" s="328"/>
    </row>
    <row r="11" spans="1:28">
      <c r="A11" t="s">
        <v>159</v>
      </c>
      <c r="B11" s="327">
        <v>158.12</v>
      </c>
      <c r="C11" s="327">
        <v>65.22</v>
      </c>
      <c r="D11" s="327">
        <v>50.32</v>
      </c>
      <c r="E11" s="327">
        <v>31.73</v>
      </c>
      <c r="F11" s="327">
        <v>12.08</v>
      </c>
      <c r="G11" s="327">
        <v>19.37</v>
      </c>
      <c r="H11" s="327">
        <v>5.25</v>
      </c>
      <c r="I11" s="327">
        <v>16.73</v>
      </c>
      <c r="J11" s="327">
        <v>9.6300000000000008</v>
      </c>
      <c r="K11" s="327">
        <v>10.130000000000001</v>
      </c>
      <c r="L11" s="327">
        <v>3.1</v>
      </c>
      <c r="M11" s="327">
        <v>4.79</v>
      </c>
      <c r="N11" s="327">
        <v>386.46</v>
      </c>
      <c r="P11" s="327"/>
      <c r="Q11" s="327"/>
      <c r="R11" s="327"/>
      <c r="S11" s="327"/>
      <c r="T11" s="327"/>
      <c r="U11" s="327"/>
      <c r="V11" s="327"/>
      <c r="W11" s="327"/>
      <c r="X11" s="327"/>
      <c r="Y11" s="327"/>
      <c r="Z11" s="327"/>
      <c r="AA11" s="327"/>
      <c r="AB11" s="328"/>
    </row>
    <row r="12" spans="1:28">
      <c r="A12" t="s">
        <v>351</v>
      </c>
      <c r="B12" s="327">
        <v>155.28</v>
      </c>
      <c r="C12" s="327">
        <v>59.8</v>
      </c>
      <c r="D12" s="327">
        <v>42.58</v>
      </c>
      <c r="E12" s="327">
        <v>29.91</v>
      </c>
      <c r="F12" s="327">
        <v>7.61</v>
      </c>
      <c r="G12" s="327">
        <v>23.61</v>
      </c>
      <c r="H12" s="327">
        <v>6.41</v>
      </c>
      <c r="I12" s="327">
        <v>17.84</v>
      </c>
      <c r="J12" s="327">
        <v>13.78</v>
      </c>
      <c r="K12" s="327">
        <v>9.07</v>
      </c>
      <c r="L12" s="327">
        <v>1.42</v>
      </c>
      <c r="M12" s="327">
        <v>12.5</v>
      </c>
      <c r="N12" s="327">
        <v>379.82</v>
      </c>
      <c r="P12" s="327"/>
      <c r="Q12" s="327"/>
      <c r="R12" s="327"/>
      <c r="S12" s="327"/>
      <c r="T12" s="327"/>
      <c r="U12" s="327"/>
      <c r="V12" s="327"/>
      <c r="W12" s="327"/>
      <c r="X12" s="327"/>
      <c r="Y12" s="327"/>
      <c r="Z12" s="327"/>
      <c r="AA12" s="327"/>
      <c r="AB12" s="328"/>
    </row>
    <row r="13" spans="1:28">
      <c r="A13" t="s">
        <v>161</v>
      </c>
      <c r="B13" s="327">
        <v>92.88</v>
      </c>
      <c r="C13" s="327">
        <v>73.39</v>
      </c>
      <c r="D13" s="327">
        <v>42.97</v>
      </c>
      <c r="E13" s="327">
        <v>28.27</v>
      </c>
      <c r="F13" s="327">
        <v>6.89</v>
      </c>
      <c r="G13" s="327">
        <v>24.15</v>
      </c>
      <c r="H13" s="327">
        <v>5.7</v>
      </c>
      <c r="I13" s="327">
        <v>13.5</v>
      </c>
      <c r="J13" s="327">
        <v>7.31</v>
      </c>
      <c r="K13" s="327">
        <v>0.55000000000000004</v>
      </c>
      <c r="L13" s="327">
        <v>2.21</v>
      </c>
      <c r="M13" s="327">
        <v>13.13</v>
      </c>
      <c r="N13" s="327">
        <v>310.95</v>
      </c>
      <c r="P13" s="327"/>
      <c r="Q13" s="327"/>
      <c r="R13" s="327"/>
      <c r="S13" s="327"/>
      <c r="T13" s="327"/>
      <c r="U13" s="327"/>
      <c r="V13" s="327"/>
      <c r="W13" s="327"/>
      <c r="X13" s="327"/>
      <c r="Y13" s="327"/>
      <c r="Z13" s="327"/>
      <c r="AA13" s="327"/>
      <c r="AB13" s="328"/>
    </row>
    <row r="14" spans="1:28">
      <c r="A14" t="s">
        <v>225</v>
      </c>
      <c r="B14" s="327">
        <v>187.84</v>
      </c>
      <c r="C14" s="327">
        <v>92.71</v>
      </c>
      <c r="D14" s="327">
        <v>48.5</v>
      </c>
      <c r="E14" s="327">
        <v>43.2</v>
      </c>
      <c r="F14" s="327">
        <v>8.57</v>
      </c>
      <c r="G14" s="327">
        <v>42.34</v>
      </c>
      <c r="H14" s="327">
        <v>5.88</v>
      </c>
      <c r="I14" s="327">
        <v>22.49</v>
      </c>
      <c r="J14" s="327">
        <v>11.94</v>
      </c>
      <c r="K14" s="327">
        <v>13.26</v>
      </c>
      <c r="L14" s="327">
        <v>3.43</v>
      </c>
      <c r="M14" s="327">
        <v>12.92</v>
      </c>
      <c r="N14" s="327">
        <v>493.09</v>
      </c>
      <c r="P14" s="327"/>
      <c r="Q14" s="327"/>
      <c r="R14" s="327"/>
      <c r="S14" s="327"/>
      <c r="T14" s="327"/>
      <c r="U14" s="327"/>
      <c r="V14" s="327"/>
      <c r="W14" s="327"/>
      <c r="X14" s="327"/>
      <c r="Y14" s="327"/>
      <c r="Z14" s="327"/>
      <c r="AA14" s="327"/>
      <c r="AB14" s="328"/>
    </row>
    <row r="15" spans="1:28">
      <c r="A15" t="s">
        <v>163</v>
      </c>
      <c r="B15" s="327">
        <v>151.16999999999999</v>
      </c>
      <c r="C15" s="327">
        <v>81.680000000000007</v>
      </c>
      <c r="D15" s="327">
        <v>36.950000000000003</v>
      </c>
      <c r="E15" s="327">
        <v>28.32</v>
      </c>
      <c r="F15" s="327">
        <v>5.61</v>
      </c>
      <c r="G15" s="327">
        <v>19.649999999999999</v>
      </c>
      <c r="H15" s="327">
        <v>6.54</v>
      </c>
      <c r="I15" s="327">
        <v>16.82</v>
      </c>
      <c r="J15" s="327">
        <v>5.67</v>
      </c>
      <c r="K15" s="327">
        <v>8.23</v>
      </c>
      <c r="L15" s="327">
        <v>3.06</v>
      </c>
      <c r="M15" s="327">
        <v>26.54</v>
      </c>
      <c r="N15" s="327">
        <v>390.24</v>
      </c>
      <c r="P15" s="327"/>
      <c r="Q15" s="327"/>
      <c r="R15" s="327"/>
      <c r="S15" s="327"/>
      <c r="T15" s="327"/>
      <c r="U15" s="327"/>
      <c r="V15" s="327"/>
      <c r="W15" s="327"/>
      <c r="X15" s="327"/>
      <c r="Y15" s="327"/>
      <c r="Z15" s="327"/>
      <c r="AA15" s="327"/>
      <c r="AB15" s="328"/>
    </row>
    <row r="16" spans="1:28">
      <c r="A16" t="s">
        <v>164</v>
      </c>
      <c r="B16" s="327">
        <v>140.69999999999999</v>
      </c>
      <c r="C16" s="327">
        <v>74.209999999999994</v>
      </c>
      <c r="D16" s="327">
        <v>38.549999999999997</v>
      </c>
      <c r="E16" s="327">
        <v>38</v>
      </c>
      <c r="F16" s="327">
        <v>6.83</v>
      </c>
      <c r="G16" s="327">
        <v>15.2</v>
      </c>
      <c r="H16" s="327">
        <v>5.38</v>
      </c>
      <c r="I16" s="327">
        <v>6.71</v>
      </c>
      <c r="J16" s="327">
        <v>10.4</v>
      </c>
      <c r="K16" s="327">
        <v>18.11</v>
      </c>
      <c r="L16" s="327">
        <v>3.69</v>
      </c>
      <c r="M16" s="327">
        <v>1.1399999999999999</v>
      </c>
      <c r="N16" s="327">
        <v>358.91</v>
      </c>
      <c r="P16" s="327"/>
      <c r="Q16" s="327"/>
      <c r="R16" s="327"/>
      <c r="S16" s="327"/>
      <c r="T16" s="327"/>
      <c r="U16" s="327"/>
      <c r="V16" s="327"/>
      <c r="W16" s="327"/>
      <c r="X16" s="327"/>
      <c r="Y16" s="327"/>
      <c r="Z16" s="327"/>
      <c r="AA16" s="327"/>
      <c r="AB16" s="328"/>
    </row>
    <row r="17" spans="1:28">
      <c r="A17" t="s">
        <v>165</v>
      </c>
      <c r="B17" s="327">
        <v>152.63999999999999</v>
      </c>
      <c r="C17" s="327">
        <v>68.900000000000006</v>
      </c>
      <c r="D17" s="327">
        <v>38.96</v>
      </c>
      <c r="E17" s="327">
        <v>33.619999999999997</v>
      </c>
      <c r="F17" s="327">
        <v>5.67</v>
      </c>
      <c r="G17" s="327">
        <v>18.14</v>
      </c>
      <c r="H17" s="327">
        <v>5.16</v>
      </c>
      <c r="I17" s="327">
        <v>15.19</v>
      </c>
      <c r="J17" s="327">
        <v>6.54</v>
      </c>
      <c r="K17" s="327">
        <v>16.93</v>
      </c>
      <c r="L17" s="327">
        <v>4.2699999999999996</v>
      </c>
      <c r="M17" s="327">
        <v>7.08</v>
      </c>
      <c r="N17" s="327">
        <v>373.08</v>
      </c>
      <c r="P17" s="327"/>
      <c r="Q17" s="327"/>
      <c r="R17" s="327"/>
      <c r="S17" s="327"/>
      <c r="T17" s="327"/>
      <c r="U17" s="327"/>
      <c r="V17" s="327"/>
      <c r="W17" s="327"/>
      <c r="X17" s="327"/>
      <c r="Y17" s="327"/>
      <c r="Z17" s="327"/>
      <c r="AA17" s="327"/>
      <c r="AB17" s="328"/>
    </row>
    <row r="18" spans="1:28">
      <c r="A18" t="s">
        <v>166</v>
      </c>
      <c r="B18" s="327">
        <v>102.66</v>
      </c>
      <c r="C18" s="327">
        <v>66.03</v>
      </c>
      <c r="D18" s="327">
        <v>36.369999999999997</v>
      </c>
      <c r="E18" s="327">
        <v>21.08</v>
      </c>
      <c r="F18" s="327">
        <v>4.53</v>
      </c>
      <c r="G18" s="327">
        <v>7.99</v>
      </c>
      <c r="H18" s="327">
        <v>4.38</v>
      </c>
      <c r="I18" s="327">
        <v>12.86</v>
      </c>
      <c r="J18" s="327">
        <v>5.83</v>
      </c>
      <c r="K18" s="327">
        <v>7.79</v>
      </c>
      <c r="L18" s="327">
        <v>2.58</v>
      </c>
      <c r="M18" s="327">
        <v>5.46</v>
      </c>
      <c r="N18" s="327">
        <v>277.55</v>
      </c>
      <c r="P18" s="327"/>
      <c r="Q18" s="327"/>
      <c r="R18" s="327"/>
      <c r="S18" s="327"/>
      <c r="T18" s="327"/>
      <c r="U18" s="327"/>
      <c r="V18" s="327"/>
      <c r="W18" s="327"/>
      <c r="X18" s="327"/>
      <c r="Y18" s="327"/>
      <c r="Z18" s="327"/>
      <c r="AA18" s="327"/>
      <c r="AB18" s="328"/>
    </row>
    <row r="19" spans="1:28">
      <c r="A19" t="s">
        <v>167</v>
      </c>
      <c r="B19" s="327">
        <v>118.91</v>
      </c>
      <c r="C19" s="327">
        <v>55.97</v>
      </c>
      <c r="D19" s="327">
        <v>37.299999999999997</v>
      </c>
      <c r="E19" s="327">
        <v>24.51</v>
      </c>
      <c r="F19" s="327">
        <v>5.53</v>
      </c>
      <c r="G19" s="327">
        <v>10.5</v>
      </c>
      <c r="H19" s="327">
        <v>4.08</v>
      </c>
      <c r="I19" s="327">
        <v>13.04</v>
      </c>
      <c r="J19" s="327">
        <v>3.16</v>
      </c>
      <c r="K19" s="327">
        <v>9.7100000000000009</v>
      </c>
      <c r="L19" s="327">
        <v>3.6</v>
      </c>
      <c r="M19" s="327">
        <v>8.34</v>
      </c>
      <c r="N19" s="327">
        <v>294.66000000000003</v>
      </c>
      <c r="P19" s="327"/>
      <c r="Q19" s="327"/>
      <c r="R19" s="327"/>
      <c r="S19" s="327"/>
      <c r="T19" s="327"/>
      <c r="U19" s="327"/>
      <c r="V19" s="327"/>
      <c r="W19" s="327"/>
      <c r="X19" s="327"/>
      <c r="Y19" s="327"/>
      <c r="Z19" s="327"/>
      <c r="AA19" s="327"/>
      <c r="AB19" s="328"/>
    </row>
    <row r="20" spans="1:28">
      <c r="A20" t="s">
        <v>168</v>
      </c>
      <c r="B20" s="327">
        <v>86.55</v>
      </c>
      <c r="C20" s="327">
        <v>42.44</v>
      </c>
      <c r="D20" s="327">
        <v>36.450000000000003</v>
      </c>
      <c r="E20" s="327">
        <v>25.14</v>
      </c>
      <c r="F20" s="327">
        <v>7.76</v>
      </c>
      <c r="G20" s="327">
        <v>5.08</v>
      </c>
      <c r="H20" s="327">
        <v>4.2300000000000004</v>
      </c>
      <c r="I20" s="327">
        <v>7.34</v>
      </c>
      <c r="J20" s="327">
        <v>1.99</v>
      </c>
      <c r="K20" s="327">
        <v>5.5</v>
      </c>
      <c r="L20" s="327">
        <v>2.31</v>
      </c>
      <c r="M20" s="327">
        <v>6.21</v>
      </c>
      <c r="N20" s="327">
        <v>231</v>
      </c>
      <c r="P20" s="327"/>
      <c r="Q20" s="327"/>
      <c r="R20" s="327"/>
      <c r="S20" s="327"/>
      <c r="T20" s="327"/>
      <c r="U20" s="327"/>
      <c r="V20" s="327"/>
      <c r="W20" s="327"/>
      <c r="X20" s="327"/>
      <c r="Y20" s="327"/>
      <c r="Z20" s="327"/>
      <c r="AA20" s="327"/>
      <c r="AB20" s="328"/>
    </row>
    <row r="21" spans="1:28">
      <c r="A21" t="s">
        <v>169</v>
      </c>
      <c r="B21" s="327">
        <v>112.66</v>
      </c>
      <c r="C21" s="327">
        <v>41.27</v>
      </c>
      <c r="D21" s="327">
        <v>28.18</v>
      </c>
      <c r="E21" s="327">
        <v>29.33</v>
      </c>
      <c r="F21" s="327">
        <v>4.71</v>
      </c>
      <c r="G21" s="327">
        <v>4.88</v>
      </c>
      <c r="H21" s="327">
        <v>2.2000000000000002</v>
      </c>
      <c r="I21" s="327">
        <v>20.47</v>
      </c>
      <c r="J21" s="327">
        <v>2.25</v>
      </c>
      <c r="K21" s="327">
        <v>5.61</v>
      </c>
      <c r="L21" s="327">
        <v>2.76</v>
      </c>
      <c r="M21" s="327">
        <v>7.42</v>
      </c>
      <c r="N21" s="327">
        <v>261.75</v>
      </c>
      <c r="P21" s="327"/>
      <c r="Q21" s="327"/>
      <c r="R21" s="327"/>
      <c r="S21" s="327"/>
      <c r="T21" s="327"/>
      <c r="U21" s="327"/>
      <c r="V21" s="327"/>
      <c r="W21" s="327"/>
      <c r="X21" s="327"/>
      <c r="Y21" s="327"/>
      <c r="Z21" s="327"/>
      <c r="AA21" s="327"/>
      <c r="AB21" s="328"/>
    </row>
    <row r="22" spans="1:28">
      <c r="A22" t="s">
        <v>170</v>
      </c>
      <c r="B22" s="327">
        <v>110.99</v>
      </c>
      <c r="C22" s="327">
        <v>53.6</v>
      </c>
      <c r="D22" s="327">
        <v>30.4</v>
      </c>
      <c r="E22" s="327">
        <v>26.02</v>
      </c>
      <c r="F22" s="327">
        <v>3.13</v>
      </c>
      <c r="G22" s="327">
        <v>10.86</v>
      </c>
      <c r="H22" s="327">
        <v>3.65</v>
      </c>
      <c r="I22" s="327">
        <v>17.34</v>
      </c>
      <c r="J22" s="327">
        <v>6.31</v>
      </c>
      <c r="K22" s="327">
        <v>3.32</v>
      </c>
      <c r="L22" s="327">
        <v>3.41</v>
      </c>
      <c r="M22" s="327">
        <v>5.98</v>
      </c>
      <c r="N22" s="327">
        <v>275.02</v>
      </c>
      <c r="P22" s="327"/>
      <c r="Q22" s="327"/>
      <c r="R22" s="327"/>
      <c r="S22" s="327"/>
      <c r="T22" s="327"/>
      <c r="U22" s="327"/>
      <c r="V22" s="327"/>
      <c r="W22" s="327"/>
      <c r="X22" s="327"/>
      <c r="Y22" s="327"/>
      <c r="Z22" s="327"/>
      <c r="AA22" s="327"/>
      <c r="AB22" s="328"/>
    </row>
    <row r="23" spans="1:28">
      <c r="A23" t="s">
        <v>171</v>
      </c>
      <c r="B23" s="327">
        <v>89.45</v>
      </c>
      <c r="C23" s="327">
        <v>51.11</v>
      </c>
      <c r="D23" s="327">
        <v>31.72</v>
      </c>
      <c r="E23" s="327">
        <v>17.82</v>
      </c>
      <c r="F23" s="327">
        <v>4.92</v>
      </c>
      <c r="G23" s="327">
        <v>6.71</v>
      </c>
      <c r="H23" s="327">
        <v>4.1500000000000004</v>
      </c>
      <c r="I23" s="327">
        <v>5.42</v>
      </c>
      <c r="J23" s="327">
        <v>0.52</v>
      </c>
      <c r="K23" s="327">
        <v>3.58</v>
      </c>
      <c r="L23" s="327">
        <v>3.2</v>
      </c>
      <c r="M23" s="327">
        <v>12.93</v>
      </c>
      <c r="N23" s="327">
        <v>231.52</v>
      </c>
      <c r="P23" s="327"/>
      <c r="Q23" s="327"/>
      <c r="R23" s="327"/>
      <c r="S23" s="327"/>
      <c r="T23" s="327"/>
      <c r="U23" s="327"/>
      <c r="V23" s="327"/>
      <c r="W23" s="327"/>
      <c r="X23" s="327"/>
      <c r="Y23" s="327"/>
      <c r="Z23" s="327"/>
      <c r="AA23" s="327"/>
      <c r="AB23" s="328"/>
    </row>
    <row r="24" spans="1:28">
      <c r="A24" t="s">
        <v>172</v>
      </c>
      <c r="B24" s="327">
        <v>97.28</v>
      </c>
      <c r="C24" s="327">
        <v>50.63</v>
      </c>
      <c r="D24" s="327">
        <v>32.590000000000003</v>
      </c>
      <c r="E24" s="327">
        <v>9.14</v>
      </c>
      <c r="F24" s="327">
        <v>1.63</v>
      </c>
      <c r="G24" s="327">
        <v>2.75</v>
      </c>
      <c r="H24" s="327">
        <v>3.01</v>
      </c>
      <c r="I24" s="327">
        <v>11.88</v>
      </c>
      <c r="J24" s="327">
        <v>1.17</v>
      </c>
      <c r="K24" s="327">
        <v>0.04</v>
      </c>
      <c r="L24" s="327">
        <v>1.45</v>
      </c>
      <c r="M24" s="327">
        <v>6.41</v>
      </c>
      <c r="N24" s="327">
        <v>217.97</v>
      </c>
      <c r="P24" s="327"/>
      <c r="Q24" s="327"/>
      <c r="R24" s="327"/>
      <c r="S24" s="327"/>
      <c r="T24" s="327"/>
      <c r="U24" s="327"/>
      <c r="V24" s="327"/>
      <c r="W24" s="327"/>
      <c r="X24" s="327"/>
      <c r="Y24" s="327"/>
      <c r="Z24" s="327"/>
      <c r="AA24" s="327"/>
      <c r="AB24" s="328"/>
    </row>
    <row r="25" spans="1:28">
      <c r="A25" t="s">
        <v>173</v>
      </c>
      <c r="B25" s="327">
        <v>109.61</v>
      </c>
      <c r="C25" s="327">
        <v>48.42</v>
      </c>
      <c r="D25" s="327">
        <v>30.59</v>
      </c>
      <c r="E25" s="327">
        <v>21.82</v>
      </c>
      <c r="F25" s="327">
        <v>1.48</v>
      </c>
      <c r="G25" s="327">
        <v>6.89</v>
      </c>
      <c r="H25" s="327">
        <v>3.2</v>
      </c>
      <c r="I25" s="327">
        <v>10.33</v>
      </c>
      <c r="J25" s="327">
        <v>4.0999999999999996</v>
      </c>
      <c r="K25" s="327">
        <v>5.96</v>
      </c>
      <c r="L25" s="327">
        <v>2.15</v>
      </c>
      <c r="M25" s="327">
        <v>3.43</v>
      </c>
      <c r="N25" s="327">
        <v>247.97</v>
      </c>
      <c r="P25" s="327"/>
      <c r="Q25" s="327"/>
      <c r="R25" s="327"/>
      <c r="S25" s="327"/>
      <c r="T25" s="327"/>
      <c r="U25" s="327"/>
      <c r="V25" s="327"/>
      <c r="W25" s="327"/>
      <c r="X25" s="327"/>
      <c r="Y25" s="327"/>
      <c r="Z25" s="327"/>
      <c r="AA25" s="327"/>
      <c r="AB25" s="328"/>
    </row>
    <row r="26" spans="1:28">
      <c r="A26" t="s">
        <v>174</v>
      </c>
      <c r="B26" s="327">
        <v>145.13999999999999</v>
      </c>
      <c r="C26" s="327">
        <v>59.31</v>
      </c>
      <c r="D26" s="327">
        <v>49.27</v>
      </c>
      <c r="E26" s="327">
        <v>36.61</v>
      </c>
      <c r="F26" s="327">
        <v>10.199999999999999</v>
      </c>
      <c r="G26" s="327">
        <v>7.59</v>
      </c>
      <c r="H26" s="327">
        <v>8.4499999999999993</v>
      </c>
      <c r="I26" s="327">
        <v>8.31</v>
      </c>
      <c r="J26" s="327">
        <v>8.08</v>
      </c>
      <c r="K26" s="327">
        <v>9.91</v>
      </c>
      <c r="L26" s="327">
        <v>2.76</v>
      </c>
      <c r="M26" s="327">
        <v>1.49</v>
      </c>
      <c r="N26" s="327">
        <v>347.13</v>
      </c>
      <c r="P26" s="327"/>
      <c r="Q26" s="327"/>
      <c r="R26" s="327"/>
      <c r="S26" s="327"/>
      <c r="T26" s="327"/>
      <c r="U26" s="327"/>
      <c r="V26" s="327"/>
      <c r="W26" s="327"/>
      <c r="X26" s="327"/>
      <c r="Y26" s="327"/>
      <c r="Z26" s="327"/>
      <c r="AA26" s="327"/>
      <c r="AB26" s="328"/>
    </row>
    <row r="27" spans="1:28">
      <c r="A27" s="158" t="s">
        <v>31</v>
      </c>
      <c r="B27" s="329">
        <v>126.64</v>
      </c>
      <c r="C27" s="329">
        <v>63.18</v>
      </c>
      <c r="D27" s="329">
        <v>39.29</v>
      </c>
      <c r="E27" s="329">
        <v>29.2</v>
      </c>
      <c r="F27" s="329">
        <v>6.68</v>
      </c>
      <c r="G27" s="329">
        <v>17.77</v>
      </c>
      <c r="H27" s="329">
        <v>4.6500000000000004</v>
      </c>
      <c r="I27" s="329">
        <v>16.75</v>
      </c>
      <c r="J27" s="329">
        <v>7.27</v>
      </c>
      <c r="K27" s="329">
        <v>8.44</v>
      </c>
      <c r="L27" s="329">
        <v>2.91</v>
      </c>
      <c r="M27" s="329">
        <v>7.85</v>
      </c>
      <c r="N27" s="329">
        <v>330.62</v>
      </c>
      <c r="P27" s="327"/>
      <c r="Q27" s="327"/>
      <c r="R27" s="327"/>
      <c r="S27" s="327"/>
      <c r="T27" s="327"/>
      <c r="U27" s="327"/>
      <c r="V27" s="327"/>
      <c r="W27" s="327"/>
      <c r="X27" s="327"/>
      <c r="Y27" s="327"/>
      <c r="Z27" s="327"/>
      <c r="AA27" s="327"/>
      <c r="AB27" s="328"/>
    </row>
    <row r="30" spans="1:28" s="511" customFormat="1" ht="12.75">
      <c r="A30" s="251" t="s">
        <v>306</v>
      </c>
    </row>
    <row r="31" spans="1:28">
      <c r="A31" s="158"/>
      <c r="B31" s="330"/>
      <c r="C31" s="330"/>
      <c r="D31" s="330"/>
      <c r="E31" s="330"/>
      <c r="F31" s="330"/>
      <c r="G31" s="330"/>
      <c r="H31" s="330"/>
      <c r="I31" s="330"/>
      <c r="J31" s="330"/>
      <c r="K31" s="330"/>
      <c r="L31" s="330"/>
      <c r="M31" s="330"/>
      <c r="N31" s="330"/>
    </row>
    <row r="32" spans="1:28">
      <c r="A32" s="158"/>
      <c r="B32" s="330"/>
      <c r="C32" s="330"/>
      <c r="D32" s="330"/>
      <c r="E32" s="330"/>
      <c r="F32" s="330"/>
      <c r="G32" s="330"/>
      <c r="H32" s="330"/>
      <c r="I32" s="330"/>
      <c r="J32" s="330"/>
      <c r="K32" s="330"/>
      <c r="L32" s="330"/>
      <c r="M32" s="330"/>
      <c r="N32" s="330"/>
    </row>
    <row r="33" spans="1:14">
      <c r="A33" s="158"/>
      <c r="B33" s="330"/>
      <c r="C33" s="330"/>
      <c r="D33" s="330"/>
      <c r="E33" s="330"/>
      <c r="F33" s="330"/>
      <c r="G33" s="330"/>
      <c r="H33" s="330"/>
      <c r="I33" s="330"/>
      <c r="J33" s="330"/>
      <c r="K33" s="330"/>
      <c r="L33" s="330"/>
      <c r="M33" s="330"/>
      <c r="N33" s="330"/>
    </row>
    <row r="36" spans="1:14">
      <c r="A36" s="554" t="s">
        <v>353</v>
      </c>
      <c r="B36" s="554"/>
      <c r="C36" s="554"/>
      <c r="D36" s="554"/>
      <c r="E36" s="554"/>
      <c r="F36" s="554"/>
      <c r="G36" s="554"/>
      <c r="H36" s="554"/>
      <c r="I36" s="554"/>
      <c r="J36" s="554"/>
    </row>
    <row r="37" spans="1:14">
      <c r="A37" s="555" t="s">
        <v>354</v>
      </c>
      <c r="B37" s="555"/>
      <c r="C37" s="555"/>
      <c r="D37" s="555"/>
      <c r="E37" s="555"/>
      <c r="F37" s="555"/>
      <c r="G37" s="555"/>
      <c r="H37" s="555"/>
      <c r="I37" s="555"/>
      <c r="J37" s="555"/>
      <c r="K37" s="555"/>
      <c r="L37" s="555"/>
      <c r="M37" s="555"/>
      <c r="N37" s="555"/>
    </row>
    <row r="38" spans="1:14">
      <c r="A38" s="555"/>
      <c r="B38" s="555"/>
      <c r="C38" s="555"/>
      <c r="D38" s="555"/>
      <c r="E38" s="555"/>
      <c r="F38" s="555"/>
      <c r="G38" s="555"/>
      <c r="H38" s="555"/>
      <c r="I38" s="555"/>
      <c r="J38" s="555"/>
      <c r="K38" s="555"/>
      <c r="L38" s="555"/>
      <c r="M38" s="555"/>
      <c r="N38" s="555"/>
    </row>
    <row r="39" spans="1:14">
      <c r="A39" s="554" t="s">
        <v>355</v>
      </c>
      <c r="B39" s="554"/>
      <c r="C39" s="554"/>
      <c r="D39" s="554"/>
      <c r="E39" s="554"/>
      <c r="F39" s="554"/>
      <c r="G39" s="554"/>
      <c r="H39" s="554"/>
      <c r="I39" s="554"/>
      <c r="J39" s="554"/>
      <c r="K39" s="554"/>
      <c r="L39" s="554"/>
      <c r="M39" s="554"/>
      <c r="N39" s="554"/>
    </row>
  </sheetData>
  <mergeCells count="3">
    <mergeCell ref="A36:J36"/>
    <mergeCell ref="A37:N38"/>
    <mergeCell ref="A39:N39"/>
  </mergeCells>
  <hyperlinks>
    <hyperlink ref="C2" location="Indice!A1" display="Torna all'indice" xr:uid="{32420DCB-63AC-460A-8626-DBCB0E971E47}"/>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8D5FD-E654-4368-881C-22F72822F3FB}">
  <sheetPr>
    <tabColor rgb="FF92D050"/>
  </sheetPr>
  <dimension ref="A1:Z51"/>
  <sheetViews>
    <sheetView zoomScaleNormal="100" workbookViewId="0">
      <selection activeCell="M59" sqref="M59"/>
    </sheetView>
  </sheetViews>
  <sheetFormatPr defaultRowHeight="12.75"/>
  <cols>
    <col min="1" max="1" width="44.28515625" style="354" customWidth="1"/>
    <col min="2" max="11" width="9.140625" style="354"/>
    <col min="12" max="12" width="9.140625" style="354" customWidth="1"/>
    <col min="13" max="13" width="3.7109375" style="354" customWidth="1"/>
    <col min="14" max="17" width="9.140625" style="354"/>
    <col min="18" max="18" width="9.140625" style="354" customWidth="1"/>
    <col min="19" max="19" width="15.140625" style="354" customWidth="1"/>
    <col min="20" max="16384" width="9.140625" style="354"/>
  </cols>
  <sheetData>
    <row r="1" spans="1:26" ht="15.75">
      <c r="A1" s="402" t="s">
        <v>369</v>
      </c>
      <c r="B1" s="403"/>
      <c r="C1" s="403"/>
      <c r="D1" s="403"/>
      <c r="E1" s="403"/>
      <c r="F1" s="403"/>
      <c r="G1" s="40" t="s">
        <v>134</v>
      </c>
    </row>
    <row r="2" spans="1:26">
      <c r="A2" s="355"/>
      <c r="B2" s="356"/>
      <c r="C2" s="356"/>
      <c r="D2" s="356"/>
      <c r="E2" s="356"/>
      <c r="F2" s="356"/>
    </row>
    <row r="3" spans="1:26">
      <c r="A3" s="357"/>
      <c r="B3" s="356"/>
      <c r="C3" s="356"/>
      <c r="D3" s="356"/>
      <c r="E3" s="356"/>
      <c r="F3" s="356"/>
      <c r="L3" s="358"/>
      <c r="N3" s="358"/>
      <c r="P3" s="358"/>
      <c r="Q3" s="358"/>
    </row>
    <row r="4" spans="1:26" ht="16.5" customHeight="1">
      <c r="A4" s="359"/>
      <c r="B4" s="360"/>
      <c r="C4" s="360"/>
      <c r="D4" s="360"/>
      <c r="E4" s="360"/>
      <c r="F4" s="360"/>
      <c r="G4" s="360"/>
      <c r="H4" s="360"/>
      <c r="I4" s="360"/>
      <c r="J4" s="360"/>
      <c r="L4" s="361"/>
      <c r="S4" s="362"/>
      <c r="T4" s="363"/>
      <c r="U4" s="362" t="s">
        <v>357</v>
      </c>
    </row>
    <row r="5" spans="1:26">
      <c r="A5" s="359" t="s">
        <v>144</v>
      </c>
      <c r="B5" s="360">
        <v>2007</v>
      </c>
      <c r="C5" s="360">
        <v>2008</v>
      </c>
      <c r="D5" s="360">
        <v>2009</v>
      </c>
      <c r="E5" s="360">
        <v>2010</v>
      </c>
      <c r="F5" s="360">
        <v>2011</v>
      </c>
      <c r="G5" s="360">
        <v>2012</v>
      </c>
      <c r="H5" s="364">
        <v>2013</v>
      </c>
      <c r="I5" s="360">
        <v>2014</v>
      </c>
      <c r="J5" s="360">
        <v>2015</v>
      </c>
      <c r="K5" s="360">
        <v>2016</v>
      </c>
      <c r="L5" s="360">
        <v>2017</v>
      </c>
      <c r="N5" s="360">
        <v>2019</v>
      </c>
      <c r="O5" s="360">
        <v>2021</v>
      </c>
      <c r="P5" s="360">
        <v>2022</v>
      </c>
      <c r="Q5" s="364">
        <v>2023</v>
      </c>
      <c r="S5" s="365" t="s">
        <v>144</v>
      </c>
      <c r="T5" s="360">
        <v>2013</v>
      </c>
      <c r="U5" s="366">
        <v>2023</v>
      </c>
      <c r="W5" s="360"/>
      <c r="X5" s="360"/>
      <c r="Y5" s="360"/>
      <c r="Z5" s="360"/>
    </row>
    <row r="6" spans="1:26" ht="12.6" customHeight="1">
      <c r="A6" s="354" t="s">
        <v>155</v>
      </c>
      <c r="B6" s="367">
        <v>1016.1560640310029</v>
      </c>
      <c r="C6" s="368">
        <v>1096.028</v>
      </c>
      <c r="D6" s="368">
        <v>1119.1559999999999</v>
      </c>
      <c r="E6" s="368">
        <v>1141.001</v>
      </c>
      <c r="F6" s="368">
        <v>1110.779</v>
      </c>
      <c r="G6" s="368">
        <v>1080.4425301806259</v>
      </c>
      <c r="H6" s="368">
        <v>1093.420439</v>
      </c>
      <c r="I6" s="368">
        <v>1112.8849887103925</v>
      </c>
      <c r="J6" s="368">
        <v>1130.934</v>
      </c>
      <c r="K6" s="368">
        <v>1170</v>
      </c>
      <c r="L6" s="368">
        <v>1222.77</v>
      </c>
      <c r="N6" s="368">
        <v>1355.66</v>
      </c>
      <c r="O6" s="368">
        <v>1404.4193270000001</v>
      </c>
      <c r="P6" s="368">
        <v>1413.17</v>
      </c>
      <c r="Q6" s="368">
        <v>1454.3494010000002</v>
      </c>
      <c r="S6" s="369" t="s">
        <v>157</v>
      </c>
      <c r="T6" s="367">
        <v>2447.927052</v>
      </c>
      <c r="U6" s="370">
        <v>3492.1483010000002</v>
      </c>
      <c r="W6" s="367"/>
      <c r="X6" s="367"/>
      <c r="Y6" s="367"/>
      <c r="Z6" s="368"/>
    </row>
    <row r="7" spans="1:26">
      <c r="A7" s="354" t="s">
        <v>207</v>
      </c>
      <c r="B7" s="367">
        <v>27.34825</v>
      </c>
      <c r="C7" s="368">
        <v>29.786999999999999</v>
      </c>
      <c r="D7" s="368">
        <v>31.042000000000002</v>
      </c>
      <c r="E7" s="368">
        <v>32.046999999999997</v>
      </c>
      <c r="F7" s="368">
        <v>32.875999999999998</v>
      </c>
      <c r="G7" s="368">
        <v>34.289211000000002</v>
      </c>
      <c r="H7" s="368">
        <v>32.503398000000004</v>
      </c>
      <c r="I7" s="368">
        <v>31.067402000000001</v>
      </c>
      <c r="J7" s="368">
        <v>34.643999999999998</v>
      </c>
      <c r="K7" s="368">
        <v>40</v>
      </c>
      <c r="L7" s="368">
        <v>45.07</v>
      </c>
      <c r="N7" s="368">
        <v>48.93</v>
      </c>
      <c r="O7" s="368">
        <v>47.550623000000002</v>
      </c>
      <c r="P7" s="368">
        <v>50.03</v>
      </c>
      <c r="Q7" s="368">
        <v>52.982279999999996</v>
      </c>
      <c r="S7" s="369" t="s">
        <v>225</v>
      </c>
      <c r="T7" s="367">
        <v>1466.73397</v>
      </c>
      <c r="U7" s="370">
        <v>2196.7999410000002</v>
      </c>
      <c r="W7" s="367"/>
      <c r="X7" s="367"/>
      <c r="Y7" s="367"/>
      <c r="Z7" s="368"/>
    </row>
    <row r="8" spans="1:26">
      <c r="A8" s="354" t="s">
        <v>157</v>
      </c>
      <c r="B8" s="367">
        <v>2196.0075364763256</v>
      </c>
      <c r="C8" s="368">
        <v>2319.1930000000002</v>
      </c>
      <c r="D8" s="368">
        <v>2352.857</v>
      </c>
      <c r="E8" s="368">
        <v>2403.3919999999998</v>
      </c>
      <c r="F8" s="368">
        <v>2409.1950000000002</v>
      </c>
      <c r="G8" s="368">
        <v>2395.1572472761363</v>
      </c>
      <c r="H8" s="368">
        <v>2447.927052</v>
      </c>
      <c r="I8" s="368">
        <v>2615.3352672142187</v>
      </c>
      <c r="J8" s="368">
        <v>2714.373</v>
      </c>
      <c r="K8" s="368">
        <v>3257</v>
      </c>
      <c r="L8" s="368">
        <v>3261.67</v>
      </c>
      <c r="N8" s="368">
        <v>3488.63</v>
      </c>
      <c r="O8" s="368">
        <v>3492.9624290000002</v>
      </c>
      <c r="P8" s="368">
        <v>3379.73</v>
      </c>
      <c r="Q8" s="368">
        <v>3492.1483010000002</v>
      </c>
      <c r="S8" s="369" t="s">
        <v>159</v>
      </c>
      <c r="T8" s="367">
        <v>1430.43128</v>
      </c>
      <c r="U8" s="370">
        <v>1875.0927020000001</v>
      </c>
      <c r="W8" s="367"/>
      <c r="X8" s="367"/>
      <c r="Y8" s="367"/>
      <c r="Z8" s="368"/>
    </row>
    <row r="9" spans="1:26">
      <c r="A9" s="354" t="s">
        <v>222</v>
      </c>
      <c r="B9" s="367">
        <v>261.71562193806398</v>
      </c>
      <c r="C9" s="368">
        <v>287.42599999999999</v>
      </c>
      <c r="D9" s="368">
        <v>297.875</v>
      </c>
      <c r="E9" s="368">
        <v>294.38600000000002</v>
      </c>
      <c r="F9" s="368">
        <v>315.52199999999999</v>
      </c>
      <c r="G9" s="368">
        <v>314.67652529635671</v>
      </c>
      <c r="H9" s="368">
        <v>319.905168</v>
      </c>
      <c r="I9" s="368">
        <v>331.92530159080599</v>
      </c>
      <c r="J9" s="368">
        <v>329.44900000000001</v>
      </c>
      <c r="K9" s="368">
        <v>360</v>
      </c>
      <c r="L9" s="368">
        <v>377.51</v>
      </c>
      <c r="N9" s="368">
        <v>399.67</v>
      </c>
      <c r="O9" s="368">
        <v>393.95138799999995</v>
      </c>
      <c r="P9" s="368">
        <v>390.78</v>
      </c>
      <c r="Q9" s="368">
        <v>398.24492499999997</v>
      </c>
      <c r="S9" s="369" t="s">
        <v>166</v>
      </c>
      <c r="T9" s="367">
        <v>836.81948599999998</v>
      </c>
      <c r="U9" s="370">
        <v>1587.667414</v>
      </c>
      <c r="W9" s="367"/>
      <c r="X9" s="367"/>
      <c r="Y9" s="367"/>
      <c r="Z9" s="368"/>
    </row>
    <row r="10" spans="1:26">
      <c r="A10" s="354" t="s">
        <v>159</v>
      </c>
      <c r="B10" s="367">
        <v>1220.2900809463501</v>
      </c>
      <c r="C10" s="368">
        <v>1276.8489999999999</v>
      </c>
      <c r="D10" s="368">
        <v>1362.961</v>
      </c>
      <c r="E10" s="368">
        <v>1414.4359999999999</v>
      </c>
      <c r="F10" s="368">
        <v>1411.7909999999999</v>
      </c>
      <c r="G10" s="368">
        <v>1386.7397790821071</v>
      </c>
      <c r="H10" s="368">
        <v>1430.43128</v>
      </c>
      <c r="I10" s="368">
        <v>1514.7352472999999</v>
      </c>
      <c r="J10" s="368">
        <v>1507.35</v>
      </c>
      <c r="K10" s="368">
        <v>1742</v>
      </c>
      <c r="L10" s="368">
        <v>1719.48</v>
      </c>
      <c r="N10" s="368">
        <v>1795.25</v>
      </c>
      <c r="O10" s="368">
        <v>1804.2680500000001</v>
      </c>
      <c r="P10" s="368">
        <v>1760.61</v>
      </c>
      <c r="Q10" s="368">
        <v>1875.0927020000001</v>
      </c>
      <c r="S10" s="369" t="s">
        <v>169</v>
      </c>
      <c r="T10" s="367">
        <v>1121.1303230000001</v>
      </c>
      <c r="U10" s="370">
        <v>1463.1833060000001</v>
      </c>
      <c r="W10" s="367"/>
      <c r="X10" s="367"/>
      <c r="Y10" s="367"/>
      <c r="Z10" s="368"/>
    </row>
    <row r="11" spans="1:26">
      <c r="A11" s="354" t="s">
        <v>224</v>
      </c>
      <c r="B11" s="367">
        <v>233.38319910000021</v>
      </c>
      <c r="C11" s="368">
        <v>260.66300000000001</v>
      </c>
      <c r="D11" s="368">
        <v>295.06</v>
      </c>
      <c r="E11" s="368">
        <v>301.03399999999999</v>
      </c>
      <c r="F11" s="368">
        <v>308.685</v>
      </c>
      <c r="G11" s="368">
        <v>316.92489143445948</v>
      </c>
      <c r="H11" s="368">
        <v>322.69313599999998</v>
      </c>
      <c r="I11" s="368">
        <v>334.07807106570004</v>
      </c>
      <c r="J11" s="368">
        <v>353.738</v>
      </c>
      <c r="K11" s="368">
        <v>391</v>
      </c>
      <c r="L11" s="368">
        <v>385.66</v>
      </c>
      <c r="N11" s="368">
        <v>405.09</v>
      </c>
      <c r="O11" s="368">
        <v>407.55580300000003</v>
      </c>
      <c r="P11" s="368">
        <v>398.07</v>
      </c>
      <c r="Q11" s="368">
        <v>454.181558</v>
      </c>
      <c r="S11" s="369" t="s">
        <v>155</v>
      </c>
      <c r="T11" s="367">
        <v>1093.420439</v>
      </c>
      <c r="U11" s="370">
        <v>1454.3494010000002</v>
      </c>
      <c r="W11" s="367"/>
      <c r="X11" s="367"/>
      <c r="Y11" s="367"/>
      <c r="Z11" s="368"/>
    </row>
    <row r="12" spans="1:26">
      <c r="A12" s="354" t="s">
        <v>161</v>
      </c>
      <c r="B12" s="367">
        <v>186.02969932312192</v>
      </c>
      <c r="C12" s="368">
        <v>215.79300000000001</v>
      </c>
      <c r="D12" s="368">
        <v>238.31800000000001</v>
      </c>
      <c r="E12" s="368">
        <v>253.941</v>
      </c>
      <c r="F12" s="368">
        <v>275.41699999999997</v>
      </c>
      <c r="G12" s="368">
        <v>284.00255467961682</v>
      </c>
      <c r="H12" s="368">
        <v>280.477259</v>
      </c>
      <c r="I12" s="368">
        <v>306.91784020437905</v>
      </c>
      <c r="J12" s="368">
        <v>329.90600000000001</v>
      </c>
      <c r="K12" s="368">
        <v>370</v>
      </c>
      <c r="L12" s="368">
        <v>405.15</v>
      </c>
      <c r="N12" s="368">
        <v>439.02</v>
      </c>
      <c r="O12" s="368">
        <v>453.90700199999998</v>
      </c>
      <c r="P12" s="368">
        <v>467.58</v>
      </c>
      <c r="Q12" s="368">
        <v>469.179844</v>
      </c>
      <c r="S12" s="369" t="s">
        <v>163</v>
      </c>
      <c r="T12" s="367">
        <v>938.38785100000007</v>
      </c>
      <c r="U12" s="370">
        <v>1430.137254</v>
      </c>
      <c r="W12" s="367"/>
      <c r="X12" s="367"/>
      <c r="Y12" s="367"/>
      <c r="Z12" s="368"/>
    </row>
    <row r="13" spans="1:26">
      <c r="A13" s="354" t="s">
        <v>225</v>
      </c>
      <c r="B13" s="367">
        <v>1063.5072108172326</v>
      </c>
      <c r="C13" s="368">
        <v>1261.3610000000001</v>
      </c>
      <c r="D13" s="368">
        <v>1328.028</v>
      </c>
      <c r="E13" s="368">
        <v>1429.7</v>
      </c>
      <c r="F13" s="368">
        <v>1462.7070000000001</v>
      </c>
      <c r="G13" s="368">
        <v>1422.1587331578698</v>
      </c>
      <c r="H13" s="368">
        <v>1466.73397</v>
      </c>
      <c r="I13" s="368">
        <v>1556.1136640092298</v>
      </c>
      <c r="J13" s="368">
        <v>1642.9739999999999</v>
      </c>
      <c r="K13" s="368">
        <v>1762</v>
      </c>
      <c r="L13" s="368">
        <v>1825.37</v>
      </c>
      <c r="N13" s="368">
        <v>2089.0500000000002</v>
      </c>
      <c r="O13" s="368">
        <v>2050.6948109999998</v>
      </c>
      <c r="P13" s="368">
        <v>2075.1999999999998</v>
      </c>
      <c r="Q13" s="368">
        <v>2196.7999410000002</v>
      </c>
      <c r="S13" s="369" t="s">
        <v>173</v>
      </c>
      <c r="T13" s="367">
        <v>312.364868</v>
      </c>
      <c r="U13" s="370">
        <v>1188.879113</v>
      </c>
      <c r="W13" s="367"/>
      <c r="X13" s="367"/>
      <c r="Y13" s="367"/>
      <c r="Z13" s="368"/>
    </row>
    <row r="14" spans="1:26">
      <c r="A14" s="354" t="s">
        <v>163</v>
      </c>
      <c r="B14" s="367">
        <v>799.68006676400012</v>
      </c>
      <c r="C14" s="368">
        <v>856.11800000000005</v>
      </c>
      <c r="D14" s="368">
        <v>871.89599999999996</v>
      </c>
      <c r="E14" s="368">
        <v>920.94899999999996</v>
      </c>
      <c r="F14" s="368">
        <v>910.21400000000006</v>
      </c>
      <c r="G14" s="368">
        <v>900.45485457699965</v>
      </c>
      <c r="H14" s="368">
        <v>938.38785100000007</v>
      </c>
      <c r="I14" s="368">
        <v>997.61864664999973</v>
      </c>
      <c r="J14" s="368">
        <v>1049.1110000000001</v>
      </c>
      <c r="K14" s="368">
        <v>1178</v>
      </c>
      <c r="L14" s="368">
        <v>1208.97</v>
      </c>
      <c r="N14" s="368">
        <v>1370.96</v>
      </c>
      <c r="O14" s="368">
        <v>1410.4121329999998</v>
      </c>
      <c r="P14" s="368">
        <v>1413.04</v>
      </c>
      <c r="Q14" s="368">
        <v>1430.137254</v>
      </c>
      <c r="S14" s="369" t="s">
        <v>170</v>
      </c>
      <c r="T14" s="367">
        <v>425.47056500000002</v>
      </c>
      <c r="U14" s="370">
        <v>1069.9037020000001</v>
      </c>
      <c r="W14" s="367"/>
      <c r="X14" s="367"/>
      <c r="Y14" s="367"/>
      <c r="Z14" s="368"/>
    </row>
    <row r="15" spans="1:26">
      <c r="A15" s="354" t="s">
        <v>164</v>
      </c>
      <c r="B15" s="367">
        <v>141.33031515943506</v>
      </c>
      <c r="C15" s="368">
        <v>158.62700000000001</v>
      </c>
      <c r="D15" s="368">
        <v>161.49600000000001</v>
      </c>
      <c r="E15" s="368">
        <v>172.452</v>
      </c>
      <c r="F15" s="368">
        <v>186.589</v>
      </c>
      <c r="G15" s="368">
        <v>204.9978778693698</v>
      </c>
      <c r="H15" s="368">
        <v>215.720508</v>
      </c>
      <c r="I15" s="368">
        <v>233.1406121249457</v>
      </c>
      <c r="J15" s="368">
        <v>226.17500000000001</v>
      </c>
      <c r="K15" s="368">
        <v>271</v>
      </c>
      <c r="L15" s="368">
        <v>278.12</v>
      </c>
      <c r="N15" s="368">
        <v>300.11</v>
      </c>
      <c r="O15" s="368">
        <v>298.09700799999996</v>
      </c>
      <c r="P15" s="368">
        <v>300.33999999999997</v>
      </c>
      <c r="Q15" s="368">
        <v>306.64562800000004</v>
      </c>
      <c r="S15" s="369" t="s">
        <v>165</v>
      </c>
      <c r="T15" s="367">
        <v>423.916</v>
      </c>
      <c r="U15" s="370">
        <v>553.81444799999997</v>
      </c>
      <c r="W15" s="367"/>
      <c r="X15" s="367"/>
      <c r="Y15" s="367"/>
      <c r="Z15" s="368"/>
    </row>
    <row r="16" spans="1:26">
      <c r="A16" s="354" t="s">
        <v>165</v>
      </c>
      <c r="B16" s="367">
        <v>183.39172707000029</v>
      </c>
      <c r="C16" s="368">
        <v>227.863</v>
      </c>
      <c r="D16" s="368">
        <v>251.46199999999999</v>
      </c>
      <c r="E16" s="368">
        <v>328.75799999999998</v>
      </c>
      <c r="F16" s="368">
        <v>360.67899999999997</v>
      </c>
      <c r="G16" s="368">
        <v>406.90419299999951</v>
      </c>
      <c r="H16" s="368">
        <v>423.916</v>
      </c>
      <c r="I16" s="368">
        <v>458.35764461600985</v>
      </c>
      <c r="J16" s="368">
        <v>458.83</v>
      </c>
      <c r="K16" s="368">
        <v>483</v>
      </c>
      <c r="L16" s="368">
        <v>516.72</v>
      </c>
      <c r="N16" s="368">
        <v>559.5</v>
      </c>
      <c r="O16" s="368">
        <v>562.71388899999999</v>
      </c>
      <c r="P16" s="368">
        <v>550.08000000000004</v>
      </c>
      <c r="Q16" s="368">
        <v>553.81444799999997</v>
      </c>
      <c r="S16" s="369" t="s">
        <v>174</v>
      </c>
      <c r="T16" s="367">
        <v>372.62340899999998</v>
      </c>
      <c r="U16" s="370">
        <v>544.937815</v>
      </c>
      <c r="W16" s="367"/>
      <c r="X16" s="367"/>
      <c r="Y16" s="367"/>
      <c r="Z16" s="368"/>
    </row>
    <row r="17" spans="1:26">
      <c r="A17" s="354" t="s">
        <v>166</v>
      </c>
      <c r="B17" s="367">
        <v>405.5327980624001</v>
      </c>
      <c r="C17" s="368">
        <v>430.59899999999999</v>
      </c>
      <c r="D17" s="368">
        <v>503.47199999999998</v>
      </c>
      <c r="E17" s="368">
        <v>564.82600000000002</v>
      </c>
      <c r="F17" s="368">
        <v>665.00099999999998</v>
      </c>
      <c r="G17" s="368">
        <v>717.29137142839681</v>
      </c>
      <c r="H17" s="368">
        <v>836.81948599999998</v>
      </c>
      <c r="I17" s="368">
        <v>1011.1154679494319</v>
      </c>
      <c r="J17" s="368">
        <v>1134.1089999999999</v>
      </c>
      <c r="K17" s="368">
        <v>1281</v>
      </c>
      <c r="L17" s="368">
        <v>1352.88</v>
      </c>
      <c r="N17" s="368">
        <v>1586.26</v>
      </c>
      <c r="O17" s="368">
        <v>1540.1445309999999</v>
      </c>
      <c r="P17" s="368">
        <v>1559.63</v>
      </c>
      <c r="Q17" s="368">
        <v>1587.667414</v>
      </c>
      <c r="S17" s="369" t="s">
        <v>161</v>
      </c>
      <c r="T17" s="367">
        <v>280.477259</v>
      </c>
      <c r="U17" s="370">
        <v>469.179844</v>
      </c>
      <c r="W17" s="367"/>
      <c r="X17" s="367"/>
      <c r="Y17" s="367"/>
      <c r="Z17" s="368"/>
    </row>
    <row r="18" spans="1:26">
      <c r="A18" s="354" t="s">
        <v>167</v>
      </c>
      <c r="B18" s="367">
        <v>129.83886631000007</v>
      </c>
      <c r="C18" s="368">
        <v>153.29900000000001</v>
      </c>
      <c r="D18" s="368">
        <v>165.56800000000001</v>
      </c>
      <c r="E18" s="368">
        <v>191.15799999999999</v>
      </c>
      <c r="F18" s="368">
        <v>218.23500000000001</v>
      </c>
      <c r="G18" s="368">
        <v>237.4706276302536</v>
      </c>
      <c r="H18" s="368">
        <v>257.34390400000001</v>
      </c>
      <c r="I18" s="368">
        <v>273.53390752000001</v>
      </c>
      <c r="J18" s="368">
        <v>292.57299999999998</v>
      </c>
      <c r="K18" s="368">
        <v>324</v>
      </c>
      <c r="L18" s="368">
        <v>334.12</v>
      </c>
      <c r="N18" s="368">
        <v>376.11</v>
      </c>
      <c r="O18" s="368">
        <v>379.502813</v>
      </c>
      <c r="P18" s="368">
        <v>372.67</v>
      </c>
      <c r="Q18" s="368">
        <v>374.20390600000002</v>
      </c>
      <c r="S18" s="354" t="s">
        <v>224</v>
      </c>
      <c r="T18" s="367">
        <v>322.69313599999998</v>
      </c>
      <c r="U18" s="370">
        <v>454.181558</v>
      </c>
      <c r="W18" s="367"/>
      <c r="X18" s="367"/>
      <c r="Y18" s="367"/>
      <c r="Z18" s="368"/>
    </row>
    <row r="19" spans="1:26">
      <c r="A19" s="354" t="s">
        <v>168</v>
      </c>
      <c r="B19" s="367">
        <v>6.3532040000000016</v>
      </c>
      <c r="C19" s="368">
        <v>8.7420000000000009</v>
      </c>
      <c r="D19" s="368">
        <v>14.109</v>
      </c>
      <c r="E19" s="368">
        <v>16.951000000000001</v>
      </c>
      <c r="F19" s="368">
        <v>21.646000000000001</v>
      </c>
      <c r="G19" s="368">
        <v>23.219124920000006</v>
      </c>
      <c r="H19" s="368">
        <v>24.640181000000002</v>
      </c>
      <c r="I19" s="368">
        <v>26.96299152646689</v>
      </c>
      <c r="J19" s="368">
        <v>31.335000000000001</v>
      </c>
      <c r="K19" s="368">
        <v>34</v>
      </c>
      <c r="L19" s="368">
        <v>35.840000000000003</v>
      </c>
      <c r="N19" s="368">
        <v>56.11</v>
      </c>
      <c r="O19" s="368">
        <v>65.971066999999991</v>
      </c>
      <c r="P19" s="368">
        <v>63.4</v>
      </c>
      <c r="Q19" s="368">
        <v>66.85584200000001</v>
      </c>
      <c r="S19" s="354" t="s">
        <v>172</v>
      </c>
      <c r="T19" s="367">
        <v>122.843965</v>
      </c>
      <c r="U19" s="370">
        <v>402.45889199999999</v>
      </c>
      <c r="W19" s="367"/>
      <c r="X19" s="367"/>
      <c r="Y19" s="367"/>
      <c r="Z19" s="368"/>
    </row>
    <row r="20" spans="1:26">
      <c r="A20" s="354" t="s">
        <v>169</v>
      </c>
      <c r="B20" s="367">
        <v>385.12017262500018</v>
      </c>
      <c r="C20" s="368">
        <v>517.827</v>
      </c>
      <c r="D20" s="368">
        <v>796.07600000000002</v>
      </c>
      <c r="E20" s="368">
        <v>911.11199999999997</v>
      </c>
      <c r="F20" s="368">
        <v>996.726</v>
      </c>
      <c r="G20" s="368">
        <v>1060.3416787695896</v>
      </c>
      <c r="H20" s="368">
        <v>1121.1303230000001</v>
      </c>
      <c r="I20" s="368">
        <v>1219.484217999998</v>
      </c>
      <c r="J20" s="368">
        <v>1246.05</v>
      </c>
      <c r="K20" s="368">
        <v>1355</v>
      </c>
      <c r="L20" s="368">
        <v>1351.25</v>
      </c>
      <c r="N20" s="368">
        <v>1368.91</v>
      </c>
      <c r="O20" s="368">
        <v>1449.4680499999999</v>
      </c>
      <c r="P20" s="368">
        <v>1453.73</v>
      </c>
      <c r="Q20" s="368">
        <v>1463.1833060000001</v>
      </c>
      <c r="S20" s="369" t="s">
        <v>222</v>
      </c>
      <c r="T20" s="367">
        <v>319.905168</v>
      </c>
      <c r="U20" s="370">
        <v>398.24492499999997</v>
      </c>
      <c r="W20" s="367"/>
      <c r="X20" s="367"/>
      <c r="Y20" s="367"/>
      <c r="Z20" s="368"/>
    </row>
    <row r="21" spans="1:26">
      <c r="A21" s="354" t="s">
        <v>170</v>
      </c>
      <c r="B21" s="367">
        <v>191.100068601</v>
      </c>
      <c r="C21" s="368">
        <v>227.19</v>
      </c>
      <c r="D21" s="368">
        <v>300.14499999999998</v>
      </c>
      <c r="E21" s="368">
        <v>314.23899999999998</v>
      </c>
      <c r="F21" s="368">
        <v>345.30799999999999</v>
      </c>
      <c r="G21" s="368">
        <v>347.79050164980919</v>
      </c>
      <c r="H21" s="368">
        <v>425.47056500000002</v>
      </c>
      <c r="I21" s="368">
        <v>496.07087869999998</v>
      </c>
      <c r="J21" s="368">
        <v>571.09699999999998</v>
      </c>
      <c r="K21" s="368">
        <v>656</v>
      </c>
      <c r="L21" s="368">
        <v>758.74</v>
      </c>
      <c r="N21" s="368">
        <v>946.82</v>
      </c>
      <c r="O21" s="368">
        <v>1066.312672</v>
      </c>
      <c r="P21" s="368">
        <v>1071.42</v>
      </c>
      <c r="Q21" s="368">
        <v>1069.9037020000001</v>
      </c>
      <c r="S21" s="369" t="s">
        <v>167</v>
      </c>
      <c r="T21" s="367">
        <v>257.34390400000001</v>
      </c>
      <c r="U21" s="370">
        <v>374.20390600000002</v>
      </c>
      <c r="W21" s="367"/>
      <c r="X21" s="367"/>
      <c r="Y21" s="367"/>
      <c r="Z21" s="368"/>
    </row>
    <row r="22" spans="1:26">
      <c r="A22" s="354" t="s">
        <v>171</v>
      </c>
      <c r="B22" s="367">
        <v>19.855939499999991</v>
      </c>
      <c r="C22" s="368">
        <v>20.724</v>
      </c>
      <c r="D22" s="368">
        <v>25.44</v>
      </c>
      <c r="E22" s="368">
        <v>29.375</v>
      </c>
      <c r="F22" s="368">
        <v>39.731999999999999</v>
      </c>
      <c r="G22" s="368">
        <v>48.064177360000016</v>
      </c>
      <c r="H22" s="368">
        <v>53.615535999999999</v>
      </c>
      <c r="I22" s="368">
        <v>55.446779000000056</v>
      </c>
      <c r="J22" s="368">
        <v>61.444000000000003</v>
      </c>
      <c r="K22" s="368">
        <v>79</v>
      </c>
      <c r="L22" s="368">
        <v>88.91</v>
      </c>
      <c r="N22" s="368">
        <v>97.37</v>
      </c>
      <c r="O22" s="368">
        <v>121.22901300000001</v>
      </c>
      <c r="P22" s="368">
        <v>122.26</v>
      </c>
      <c r="Q22" s="368">
        <v>123.549969</v>
      </c>
      <c r="S22" s="369" t="s">
        <v>164</v>
      </c>
      <c r="T22" s="367">
        <v>215.720508</v>
      </c>
      <c r="U22" s="370">
        <v>306.64562800000004</v>
      </c>
      <c r="W22" s="367"/>
      <c r="X22" s="367"/>
      <c r="Y22" s="367"/>
      <c r="Z22" s="368"/>
    </row>
    <row r="23" spans="1:26">
      <c r="A23" s="354" t="s">
        <v>172</v>
      </c>
      <c r="B23" s="367">
        <v>86.293141535791761</v>
      </c>
      <c r="C23" s="368">
        <v>116.92</v>
      </c>
      <c r="D23" s="368">
        <v>116.958</v>
      </c>
      <c r="E23" s="368">
        <v>117.06399999999999</v>
      </c>
      <c r="F23" s="368">
        <v>113.196</v>
      </c>
      <c r="G23" s="368">
        <v>124.76221060268237</v>
      </c>
      <c r="H23" s="368">
        <v>122.843965</v>
      </c>
      <c r="I23" s="368">
        <v>150.73150192518432</v>
      </c>
      <c r="J23" s="368">
        <v>200.71799999999999</v>
      </c>
      <c r="K23" s="368">
        <v>263</v>
      </c>
      <c r="L23" s="368">
        <v>306.94</v>
      </c>
      <c r="N23" s="368">
        <v>367.54</v>
      </c>
      <c r="O23" s="368">
        <v>402.41284200000001</v>
      </c>
      <c r="P23" s="368">
        <v>403.52</v>
      </c>
      <c r="Q23" s="368">
        <v>402.45889199999999</v>
      </c>
      <c r="S23" s="369" t="s">
        <v>171</v>
      </c>
      <c r="T23" s="367">
        <v>53.615535999999999</v>
      </c>
      <c r="U23" s="370">
        <v>123.549969</v>
      </c>
      <c r="W23" s="367"/>
      <c r="X23" s="367"/>
      <c r="Y23" s="367"/>
      <c r="Z23" s="368"/>
    </row>
    <row r="24" spans="1:26">
      <c r="A24" s="354" t="s">
        <v>173</v>
      </c>
      <c r="B24" s="367">
        <v>166.68733267840051</v>
      </c>
      <c r="C24" s="368">
        <v>178.29400000000001</v>
      </c>
      <c r="D24" s="368">
        <v>188.881</v>
      </c>
      <c r="E24" s="368">
        <v>245.53200000000001</v>
      </c>
      <c r="F24" s="368">
        <v>289.15199999999999</v>
      </c>
      <c r="G24" s="368">
        <v>320.52516607791267</v>
      </c>
      <c r="H24" s="368">
        <v>312.364868</v>
      </c>
      <c r="I24" s="368">
        <v>291.64954318999992</v>
      </c>
      <c r="J24" s="368">
        <v>300.38600000000002</v>
      </c>
      <c r="K24" s="368">
        <v>364</v>
      </c>
      <c r="L24" s="368">
        <v>498.63</v>
      </c>
      <c r="N24" s="368">
        <v>860.33</v>
      </c>
      <c r="O24" s="368">
        <v>1044.1482979999998</v>
      </c>
      <c r="P24" s="368">
        <v>1132.42</v>
      </c>
      <c r="Q24" s="368">
        <v>1188.879113</v>
      </c>
      <c r="S24" s="369" t="s">
        <v>168</v>
      </c>
      <c r="T24" s="367">
        <v>24.640181000000002</v>
      </c>
      <c r="U24" s="370">
        <v>66.85584200000001</v>
      </c>
      <c r="W24" s="367"/>
      <c r="X24" s="367"/>
      <c r="Y24" s="367"/>
      <c r="Z24" s="368"/>
    </row>
    <row r="25" spans="1:26">
      <c r="A25" s="354" t="s">
        <v>174</v>
      </c>
      <c r="B25" s="367">
        <v>240.46959922821733</v>
      </c>
      <c r="C25" s="368">
        <v>293.90499999999997</v>
      </c>
      <c r="D25" s="368">
        <v>355.84</v>
      </c>
      <c r="E25" s="368">
        <v>370.25400000000002</v>
      </c>
      <c r="F25" s="368">
        <v>374.49200000000002</v>
      </c>
      <c r="G25" s="368">
        <v>366.1417025400001</v>
      </c>
      <c r="H25" s="368">
        <v>372.62340899999998</v>
      </c>
      <c r="I25" s="368">
        <v>384.24634498999995</v>
      </c>
      <c r="J25" s="368">
        <v>405.661</v>
      </c>
      <c r="K25" s="368">
        <v>441</v>
      </c>
      <c r="L25" s="368">
        <v>456.16</v>
      </c>
      <c r="N25" s="368">
        <v>540.77</v>
      </c>
      <c r="O25" s="368">
        <v>559.25437399999998</v>
      </c>
      <c r="P25" s="368">
        <v>552.58000000000004</v>
      </c>
      <c r="Q25" s="368">
        <v>544.937815</v>
      </c>
      <c r="S25" s="369" t="s">
        <v>207</v>
      </c>
      <c r="T25" s="367">
        <v>32.503398000000004</v>
      </c>
      <c r="U25" s="370">
        <v>52.982279999999996</v>
      </c>
      <c r="W25" s="367"/>
      <c r="X25" s="367"/>
      <c r="Y25" s="367"/>
      <c r="Z25" s="368"/>
    </row>
    <row r="26" spans="1:26" s="371" customFormat="1">
      <c r="A26" s="371" t="s">
        <v>358</v>
      </c>
      <c r="B26" s="372">
        <v>8960.0908941663438</v>
      </c>
      <c r="C26" s="372">
        <v>9937.2080000000005</v>
      </c>
      <c r="D26" s="372">
        <v>10776.640000000001</v>
      </c>
      <c r="E26" s="372">
        <v>11452.608</v>
      </c>
      <c r="F26" s="372">
        <v>11847.94</v>
      </c>
      <c r="G26" s="372">
        <v>11992.354958532187</v>
      </c>
      <c r="H26" s="372">
        <v>12498.968297999998</v>
      </c>
      <c r="I26" s="372">
        <v>13401.416318286763</v>
      </c>
      <c r="J26" s="372">
        <v>14020.857</v>
      </c>
      <c r="K26" s="371">
        <v>15822</v>
      </c>
      <c r="L26" s="372">
        <v>16429.97</v>
      </c>
      <c r="N26" s="372">
        <v>18452.09</v>
      </c>
      <c r="O26" s="372">
        <v>18954.976123</v>
      </c>
      <c r="P26" s="372">
        <v>18930.259999999998</v>
      </c>
      <c r="Q26" s="372">
        <v>19505.216241000009</v>
      </c>
      <c r="S26" s="373" t="s">
        <v>358</v>
      </c>
      <c r="T26" s="374">
        <v>12498.968297999998</v>
      </c>
      <c r="U26" s="375">
        <v>19505.216241000009</v>
      </c>
      <c r="W26" s="372"/>
      <c r="X26" s="372"/>
      <c r="Y26" s="372"/>
    </row>
    <row r="27" spans="1:26">
      <c r="A27" s="371" t="s">
        <v>352</v>
      </c>
    </row>
    <row r="28" spans="1:26" ht="15">
      <c r="A28" s="376" t="s">
        <v>359</v>
      </c>
    </row>
    <row r="31" spans="1:26">
      <c r="A31" s="377" t="s">
        <v>360</v>
      </c>
      <c r="O31" s="359"/>
      <c r="P31" s="359"/>
      <c r="Q31" s="359"/>
      <c r="R31" s="359"/>
      <c r="S31" s="360"/>
      <c r="T31" s="360"/>
    </row>
    <row r="32" spans="1:26">
      <c r="S32" s="368"/>
      <c r="T32" s="368"/>
    </row>
    <row r="33" spans="19:20">
      <c r="S33" s="368"/>
      <c r="T33" s="368"/>
    </row>
    <row r="34" spans="19:20">
      <c r="S34" s="368"/>
      <c r="T34" s="368"/>
    </row>
    <row r="35" spans="19:20">
      <c r="S35" s="368"/>
      <c r="T35" s="368"/>
    </row>
    <row r="36" spans="19:20">
      <c r="S36" s="368"/>
      <c r="T36" s="368"/>
    </row>
    <row r="37" spans="19:20">
      <c r="S37" s="368"/>
      <c r="T37" s="368"/>
    </row>
    <row r="38" spans="19:20">
      <c r="S38" s="368"/>
      <c r="T38" s="368"/>
    </row>
    <row r="39" spans="19:20">
      <c r="S39" s="368"/>
      <c r="T39" s="368"/>
    </row>
    <row r="40" spans="19:20">
      <c r="S40" s="368"/>
      <c r="T40" s="368"/>
    </row>
    <row r="41" spans="19:20">
      <c r="S41" s="368"/>
      <c r="T41" s="368"/>
    </row>
    <row r="42" spans="19:20">
      <c r="S42" s="368"/>
      <c r="T42" s="368"/>
    </row>
    <row r="43" spans="19:20">
      <c r="S43" s="368"/>
      <c r="T43" s="368"/>
    </row>
    <row r="44" spans="19:20">
      <c r="S44" s="368"/>
      <c r="T44" s="368"/>
    </row>
    <row r="45" spans="19:20">
      <c r="S45" s="368"/>
      <c r="T45" s="368"/>
    </row>
    <row r="46" spans="19:20">
      <c r="S46" s="368"/>
      <c r="T46" s="368"/>
    </row>
    <row r="47" spans="19:20">
      <c r="S47" s="368"/>
      <c r="T47" s="368"/>
    </row>
    <row r="48" spans="19:20">
      <c r="S48" s="368"/>
      <c r="T48" s="368"/>
    </row>
    <row r="49" spans="1:20" ht="15">
      <c r="A49" s="378" t="s">
        <v>361</v>
      </c>
      <c r="S49" s="368"/>
      <c r="T49" s="368"/>
    </row>
    <row r="50" spans="1:20">
      <c r="S50" s="368"/>
      <c r="T50" s="368"/>
    </row>
    <row r="51" spans="1:20">
      <c r="A51" s="251" t="s">
        <v>306</v>
      </c>
      <c r="F51" s="379"/>
      <c r="S51" s="368"/>
      <c r="T51" s="368"/>
    </row>
  </sheetData>
  <hyperlinks>
    <hyperlink ref="G1" location="Indice!A1" display="Torna all'indice" xr:uid="{E17B36F6-AE02-45F8-BAD0-816C6C5F7723}"/>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C924-4CE9-4D7C-9B25-D5EBA890918C}">
  <sheetPr>
    <tabColor rgb="FF92D050"/>
  </sheetPr>
  <dimension ref="A1:S30"/>
  <sheetViews>
    <sheetView zoomScaleNormal="100" workbookViewId="0">
      <selection activeCell="M59" sqref="M59"/>
    </sheetView>
  </sheetViews>
  <sheetFormatPr defaultRowHeight="12.75"/>
  <cols>
    <col min="1" max="16384" width="9.140625" style="354"/>
  </cols>
  <sheetData>
    <row r="1" spans="1:19" ht="15">
      <c r="C1" s="40" t="s">
        <v>134</v>
      </c>
    </row>
    <row r="3" spans="1:19">
      <c r="B3" s="371" t="s">
        <v>370</v>
      </c>
      <c r="Q3" s="380"/>
    </row>
    <row r="4" spans="1:19">
      <c r="A4" s="381"/>
      <c r="B4" s="382"/>
      <c r="C4" s="382"/>
      <c r="D4" s="382"/>
      <c r="E4" s="382"/>
      <c r="F4" s="382"/>
      <c r="G4" s="382"/>
      <c r="H4" s="383"/>
      <c r="I4" s="382"/>
      <c r="J4" s="382"/>
      <c r="L4" s="384"/>
      <c r="M4" s="380"/>
      <c r="N4" s="380"/>
      <c r="O4" s="380"/>
      <c r="P4" s="380"/>
      <c r="R4" s="380"/>
      <c r="S4" s="380"/>
    </row>
    <row r="5" spans="1:19">
      <c r="A5" s="381"/>
      <c r="B5" s="377">
        <v>2013</v>
      </c>
      <c r="C5" s="377">
        <v>2014</v>
      </c>
      <c r="D5" s="377">
        <v>2015</v>
      </c>
      <c r="E5" s="377">
        <v>2016</v>
      </c>
      <c r="F5" s="377">
        <v>2017</v>
      </c>
      <c r="G5" s="377">
        <v>2018</v>
      </c>
      <c r="H5" s="377">
        <v>2019</v>
      </c>
      <c r="I5" s="377">
        <v>2020</v>
      </c>
      <c r="J5" s="377">
        <v>2021</v>
      </c>
      <c r="K5" s="377">
        <v>2022</v>
      </c>
      <c r="L5" s="377">
        <v>2023</v>
      </c>
    </row>
    <row r="6" spans="1:19">
      <c r="A6" s="382" t="s">
        <v>167</v>
      </c>
      <c r="B6" s="385">
        <v>42.889522946054775</v>
      </c>
      <c r="C6" s="385">
        <v>46.120889773450827</v>
      </c>
      <c r="D6" s="385">
        <v>49.269870569661286</v>
      </c>
      <c r="E6" s="385">
        <v>53.8</v>
      </c>
      <c r="F6" s="385">
        <v>56</v>
      </c>
      <c r="G6" s="385">
        <v>59.6</v>
      </c>
      <c r="H6" s="385">
        <v>62.7</v>
      </c>
      <c r="I6" s="385">
        <v>64.989999999999995</v>
      </c>
      <c r="J6" s="385">
        <v>64.599999999999994</v>
      </c>
      <c r="K6" s="385">
        <v>64.5</v>
      </c>
      <c r="L6" s="385">
        <v>64.62</v>
      </c>
    </row>
    <row r="7" spans="1:19">
      <c r="A7" s="377" t="s">
        <v>31</v>
      </c>
      <c r="B7" s="386">
        <v>42.299019230903184</v>
      </c>
      <c r="C7" s="386">
        <v>45.196083262721856</v>
      </c>
      <c r="D7" s="386">
        <v>47.489270803342102</v>
      </c>
      <c r="E7" s="386">
        <v>52.6</v>
      </c>
      <c r="F7" s="386">
        <v>55.5</v>
      </c>
      <c r="G7" s="386">
        <v>58.2</v>
      </c>
      <c r="H7" s="386">
        <v>61.3</v>
      </c>
      <c r="I7" s="386">
        <v>63</v>
      </c>
      <c r="J7" s="386">
        <v>64</v>
      </c>
      <c r="K7" s="386">
        <v>65.099999999999994</v>
      </c>
      <c r="L7" s="386">
        <v>66.64</v>
      </c>
    </row>
    <row r="8" spans="1:19">
      <c r="A8" s="382"/>
    </row>
    <row r="9" spans="1:19">
      <c r="A9" s="382"/>
      <c r="B9" s="382"/>
      <c r="C9" s="382"/>
      <c r="D9" s="382"/>
      <c r="E9" s="382"/>
      <c r="F9" s="382"/>
      <c r="G9" s="382"/>
      <c r="H9" s="382"/>
      <c r="I9" s="382"/>
      <c r="J9" s="382"/>
    </row>
    <row r="11" spans="1:19">
      <c r="B11" s="377" t="s">
        <v>362</v>
      </c>
    </row>
    <row r="28" spans="2:2">
      <c r="B28" s="157" t="s">
        <v>371</v>
      </c>
    </row>
    <row r="29" spans="2:2">
      <c r="B29" s="173"/>
    </row>
    <row r="30" spans="2:2">
      <c r="B30" s="251" t="s">
        <v>306</v>
      </c>
    </row>
  </sheetData>
  <hyperlinks>
    <hyperlink ref="C1" location="Indice!A1" display="Torna all'indice" xr:uid="{35E8C5E6-E610-45D0-88B2-DF27667B995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A508A-7C73-4D56-AC98-5B527E202CBB}">
  <sheetPr>
    <tabColor rgb="FF92D050"/>
  </sheetPr>
  <dimension ref="B1:N36"/>
  <sheetViews>
    <sheetView topLeftCell="A4" zoomScaleNormal="100" workbookViewId="0">
      <selection activeCell="N33" sqref="N33"/>
    </sheetView>
  </sheetViews>
  <sheetFormatPr defaultRowHeight="14.25"/>
  <cols>
    <col min="1" max="1" width="9.140625" style="3"/>
    <col min="2" max="2" width="12.140625" style="3" customWidth="1"/>
    <col min="3" max="3" width="10.85546875" style="3" bestFit="1" customWidth="1"/>
    <col min="4" max="4" width="9.140625" style="3"/>
    <col min="5" max="5" width="10.85546875" style="3" bestFit="1" customWidth="1"/>
    <col min="6" max="7" width="10.85546875" style="3" customWidth="1"/>
    <col min="8" max="16384" width="9.140625" style="3"/>
  </cols>
  <sheetData>
    <row r="1" spans="2:14" ht="15">
      <c r="J1" s="40" t="s">
        <v>134</v>
      </c>
    </row>
    <row r="2" spans="2:14" ht="15">
      <c r="J2" s="40"/>
    </row>
    <row r="3" spans="2:14">
      <c r="B3" s="6" t="s">
        <v>3</v>
      </c>
      <c r="J3" s="14" t="s">
        <v>64</v>
      </c>
      <c r="N3" s="5" t="s">
        <v>2</v>
      </c>
    </row>
    <row r="4" spans="2:14">
      <c r="K4" s="14" t="s">
        <v>4</v>
      </c>
    </row>
    <row r="5" spans="2:14" ht="23.25" thickBot="1">
      <c r="B5" s="7" t="s">
        <v>5</v>
      </c>
      <c r="C5" s="8" t="s">
        <v>6</v>
      </c>
      <c r="D5" s="8" t="s">
        <v>7</v>
      </c>
      <c r="E5" s="8" t="s">
        <v>8</v>
      </c>
      <c r="F5" s="35"/>
      <c r="G5" s="35"/>
      <c r="J5" s="7" t="s">
        <v>5</v>
      </c>
      <c r="K5" s="8" t="s">
        <v>9</v>
      </c>
      <c r="L5" s="8" t="s">
        <v>10</v>
      </c>
    </row>
    <row r="6" spans="2:14">
      <c r="B6" s="9" t="s">
        <v>11</v>
      </c>
      <c r="C6" s="10">
        <v>2233120</v>
      </c>
      <c r="D6" s="10">
        <v>118970</v>
      </c>
      <c r="E6" s="10">
        <v>2114150</v>
      </c>
      <c r="F6" s="10"/>
      <c r="G6" s="10"/>
      <c r="J6" s="11" t="s">
        <v>12</v>
      </c>
      <c r="K6" s="12">
        <v>0.68079368147261188</v>
      </c>
      <c r="L6" s="12">
        <v>99.319206318527392</v>
      </c>
    </row>
    <row r="7" spans="2:14">
      <c r="B7" s="11" t="s">
        <v>13</v>
      </c>
      <c r="C7" s="13">
        <v>62640.364000000001</v>
      </c>
      <c r="D7" s="13">
        <v>2212.6509999999998</v>
      </c>
      <c r="E7" s="13">
        <v>60427.713000000003</v>
      </c>
      <c r="F7" s="13"/>
      <c r="G7" s="13"/>
      <c r="J7" s="11" t="s">
        <v>14</v>
      </c>
      <c r="K7" s="12">
        <v>1.1753428796150562</v>
      </c>
      <c r="L7" s="12">
        <v>98.824665892713369</v>
      </c>
    </row>
    <row r="8" spans="2:14">
      <c r="B8" s="11" t="s">
        <v>15</v>
      </c>
      <c r="C8" s="13">
        <v>97010.832999999999</v>
      </c>
      <c r="D8" s="13">
        <v>14426.700999999999</v>
      </c>
      <c r="E8" s="13">
        <v>82584.130999999994</v>
      </c>
      <c r="F8" s="13"/>
      <c r="G8" s="13"/>
      <c r="J8" s="11" t="s">
        <v>16</v>
      </c>
      <c r="K8" s="12">
        <v>1.2953522947660596</v>
      </c>
      <c r="L8" s="12">
        <v>98.704647705233953</v>
      </c>
    </row>
    <row r="9" spans="2:14">
      <c r="B9" s="11" t="s">
        <v>17</v>
      </c>
      <c r="C9" s="13">
        <v>39191.94</v>
      </c>
      <c r="D9" s="13">
        <v>1557.2619999999999</v>
      </c>
      <c r="E9" s="13">
        <v>37634.678</v>
      </c>
      <c r="F9" s="13"/>
      <c r="G9" s="13"/>
      <c r="J9" s="11" t="s">
        <v>18</v>
      </c>
      <c r="K9" s="12">
        <v>1.683485100271451</v>
      </c>
      <c r="L9" s="12">
        <v>98.316514899728546</v>
      </c>
    </row>
    <row r="10" spans="2:14">
      <c r="B10" s="11" t="s">
        <v>19</v>
      </c>
      <c r="C10" s="13">
        <v>19672.784</v>
      </c>
      <c r="D10" s="13">
        <v>1315.3630000000001</v>
      </c>
      <c r="E10" s="13">
        <v>18357.420999999998</v>
      </c>
      <c r="F10" s="13"/>
      <c r="G10" s="13"/>
      <c r="J10" s="11" t="s">
        <v>20</v>
      </c>
      <c r="K10" s="12">
        <v>1.9111879854308382</v>
      </c>
      <c r="L10" s="12">
        <v>98.088812014569172</v>
      </c>
    </row>
    <row r="11" spans="2:14">
      <c r="B11" s="11" t="s">
        <v>21</v>
      </c>
      <c r="C11" s="13">
        <v>385794.886</v>
      </c>
      <c r="D11" s="13">
        <v>22818.135999999999</v>
      </c>
      <c r="E11" s="13">
        <v>362976.75</v>
      </c>
      <c r="F11" s="13"/>
      <c r="G11" s="13"/>
      <c r="J11" s="11" t="s">
        <v>22</v>
      </c>
      <c r="K11" s="12">
        <v>2.017313450374405</v>
      </c>
      <c r="L11" s="12">
        <v>97.982686549625598</v>
      </c>
    </row>
    <row r="12" spans="2:14">
      <c r="B12" s="11" t="s">
        <v>23</v>
      </c>
      <c r="C12" s="13">
        <v>22595.460999999999</v>
      </c>
      <c r="D12" s="13">
        <v>1524.049</v>
      </c>
      <c r="E12" s="13">
        <v>21071.412</v>
      </c>
      <c r="F12" s="13"/>
      <c r="G12" s="13"/>
      <c r="J12" s="11" t="s">
        <v>24</v>
      </c>
      <c r="K12" s="12">
        <v>2.1699684012493381</v>
      </c>
      <c r="L12" s="12">
        <v>97.830031598750665</v>
      </c>
    </row>
    <row r="13" spans="2:14">
      <c r="B13" s="11" t="s">
        <v>25</v>
      </c>
      <c r="C13" s="13">
        <v>15348.487999999999</v>
      </c>
      <c r="D13" s="13">
        <v>670.33500000000004</v>
      </c>
      <c r="E13" s="13">
        <v>14678.153</v>
      </c>
      <c r="F13" s="13"/>
      <c r="G13" s="13"/>
      <c r="J13" s="11" t="s">
        <v>26</v>
      </c>
      <c r="K13" s="12">
        <v>2.3065302695851493</v>
      </c>
      <c r="L13" s="12">
        <v>97.693469730414847</v>
      </c>
    </row>
    <row r="14" spans="2:14">
      <c r="B14" s="11" t="s">
        <v>27</v>
      </c>
      <c r="C14" s="13">
        <v>29826.465</v>
      </c>
      <c r="D14" s="13">
        <v>741.63900000000001</v>
      </c>
      <c r="E14" s="13">
        <v>29084.826000000001</v>
      </c>
      <c r="F14" s="13"/>
      <c r="G14" s="13"/>
      <c r="J14" s="11" t="s">
        <v>27</v>
      </c>
      <c r="K14" s="12">
        <v>2.4865132358125575</v>
      </c>
      <c r="L14" s="12">
        <v>97.513486764187434</v>
      </c>
    </row>
    <row r="15" spans="2:14">
      <c r="B15" s="11" t="s">
        <v>28</v>
      </c>
      <c r="C15" s="13">
        <v>118439.44</v>
      </c>
      <c r="D15" s="13">
        <v>3526.538</v>
      </c>
      <c r="E15" s="13">
        <v>114912.902</v>
      </c>
      <c r="F15" s="13"/>
      <c r="G15" s="13"/>
      <c r="J15" s="11" t="s">
        <v>29</v>
      </c>
      <c r="K15" s="12">
        <v>2.5397763148317116</v>
      </c>
      <c r="L15" s="12">
        <v>97.460223685168302</v>
      </c>
    </row>
    <row r="16" spans="2:14">
      <c r="B16" s="11" t="s">
        <v>30</v>
      </c>
      <c r="C16" s="13">
        <v>345468.37800000003</v>
      </c>
      <c r="D16" s="13">
        <v>11392.449000000001</v>
      </c>
      <c r="E16" s="13">
        <v>334075.929</v>
      </c>
      <c r="F16" s="13"/>
      <c r="G16" s="13"/>
      <c r="J16" s="11" t="s">
        <v>28</v>
      </c>
      <c r="K16" s="12">
        <v>2.9775031020072369</v>
      </c>
      <c r="L16" s="12">
        <v>97.022496897992767</v>
      </c>
    </row>
    <row r="17" spans="2:12">
      <c r="B17" s="11" t="s">
        <v>29</v>
      </c>
      <c r="C17" s="13">
        <v>7088.8919999999998</v>
      </c>
      <c r="D17" s="13">
        <v>180.042</v>
      </c>
      <c r="E17" s="13">
        <v>6908.85</v>
      </c>
      <c r="F17" s="13"/>
      <c r="G17" s="13"/>
      <c r="J17" s="11" t="s">
        <v>30</v>
      </c>
      <c r="K17" s="12">
        <v>3.2976821398107816</v>
      </c>
      <c r="L17" s="12">
        <v>96.702317860189211</v>
      </c>
    </row>
    <row r="18" spans="2:12">
      <c r="B18" s="9" t="s">
        <v>31</v>
      </c>
      <c r="C18" s="10">
        <v>189553.511</v>
      </c>
      <c r="D18" s="10">
        <v>10085.517</v>
      </c>
      <c r="E18" s="10">
        <v>179467.99400000001</v>
      </c>
      <c r="F18" s="10"/>
      <c r="G18" s="10"/>
      <c r="J18" s="11" t="s">
        <v>13</v>
      </c>
      <c r="K18" s="12">
        <v>3.5323086564439499</v>
      </c>
      <c r="L18" s="12">
        <v>96.467691343556055</v>
      </c>
    </row>
    <row r="19" spans="2:12">
      <c r="B19" s="11" t="s">
        <v>20</v>
      </c>
      <c r="C19" s="13">
        <v>3006.35</v>
      </c>
      <c r="D19" s="13">
        <v>57.457000000000001</v>
      </c>
      <c r="E19" s="13">
        <v>2948.893</v>
      </c>
      <c r="F19" s="13"/>
      <c r="G19" s="13"/>
      <c r="J19" s="11" t="s">
        <v>32</v>
      </c>
      <c r="K19" s="12">
        <v>3.550106530876461</v>
      </c>
      <c r="L19" s="12">
        <v>96.449893469123538</v>
      </c>
    </row>
    <row r="20" spans="2:12">
      <c r="B20" s="11" t="s">
        <v>26</v>
      </c>
      <c r="C20" s="13">
        <v>2500.2489999999998</v>
      </c>
      <c r="D20" s="13">
        <v>57.668999999999997</v>
      </c>
      <c r="E20" s="13">
        <v>2442.58</v>
      </c>
      <c r="F20" s="13"/>
      <c r="G20" s="13"/>
      <c r="J20" s="11" t="s">
        <v>33</v>
      </c>
      <c r="K20" s="12">
        <v>3.6800117134143875</v>
      </c>
      <c r="L20" s="12">
        <v>96.319988286585613</v>
      </c>
    </row>
    <row r="21" spans="2:12">
      <c r="B21" s="11" t="s">
        <v>34</v>
      </c>
      <c r="C21" s="13">
        <v>5672.14</v>
      </c>
      <c r="D21" s="13">
        <v>239.36799999999999</v>
      </c>
      <c r="E21" s="13">
        <v>5432.7719999999999</v>
      </c>
      <c r="F21" s="13"/>
      <c r="G21" s="13"/>
      <c r="J21" s="11" t="s">
        <v>17</v>
      </c>
      <c r="K21" s="12">
        <v>3.9734241275119322</v>
      </c>
      <c r="L21" s="12">
        <v>96.026575872488067</v>
      </c>
    </row>
    <row r="22" spans="2:12">
      <c r="B22" s="11" t="s">
        <v>35</v>
      </c>
      <c r="C22" s="13">
        <v>9906.9369999999999</v>
      </c>
      <c r="D22" s="13">
        <v>471.803</v>
      </c>
      <c r="E22" s="13">
        <v>9435.134</v>
      </c>
      <c r="F22" s="13"/>
      <c r="G22" s="13"/>
      <c r="J22" s="11" t="s">
        <v>36</v>
      </c>
      <c r="K22" s="12">
        <v>4.1820227372050542</v>
      </c>
      <c r="L22" s="12">
        <v>95.817982364620761</v>
      </c>
    </row>
    <row r="23" spans="2:12">
      <c r="B23" s="11" t="s">
        <v>24</v>
      </c>
      <c r="C23" s="13">
        <v>27374.5</v>
      </c>
      <c r="D23" s="13">
        <v>594.01800000000003</v>
      </c>
      <c r="E23" s="13">
        <v>26780.482</v>
      </c>
      <c r="F23" s="13"/>
      <c r="G23" s="13"/>
      <c r="J23" s="11" t="s">
        <v>34</v>
      </c>
      <c r="K23" s="12">
        <v>4.2200650900718246</v>
      </c>
      <c r="L23" s="12">
        <v>95.779934909928173</v>
      </c>
    </row>
    <row r="24" spans="2:12">
      <c r="B24" s="11" t="s">
        <v>18</v>
      </c>
      <c r="C24" s="13">
        <v>2659.78</v>
      </c>
      <c r="D24" s="13">
        <v>44.777000000000001</v>
      </c>
      <c r="E24" s="13">
        <v>2615.0030000000002</v>
      </c>
      <c r="F24" s="13"/>
      <c r="G24" s="13"/>
      <c r="J24" s="11" t="s">
        <v>25</v>
      </c>
      <c r="K24" s="12">
        <v>4.3674334566375528</v>
      </c>
      <c r="L24" s="12">
        <v>95.632566543362458</v>
      </c>
    </row>
    <row r="25" spans="2:12">
      <c r="B25" s="11" t="s">
        <v>32</v>
      </c>
      <c r="C25" s="13">
        <v>122504.859</v>
      </c>
      <c r="D25" s="13">
        <v>4349.0529999999999</v>
      </c>
      <c r="E25" s="13">
        <v>118155.806</v>
      </c>
      <c r="F25" s="13"/>
      <c r="G25" s="13"/>
      <c r="J25" s="11" t="s">
        <v>37</v>
      </c>
      <c r="K25" s="12">
        <v>4.3751977305983987</v>
      </c>
      <c r="L25" s="12">
        <v>95.624802269401584</v>
      </c>
    </row>
    <row r="26" spans="2:12">
      <c r="B26" s="11" t="s">
        <v>22</v>
      </c>
      <c r="C26" s="13">
        <v>73050.025999999998</v>
      </c>
      <c r="D26" s="13">
        <v>1473.6479999999999</v>
      </c>
      <c r="E26" s="13">
        <v>71576.377999999997</v>
      </c>
      <c r="F26" s="13"/>
      <c r="G26" s="13"/>
      <c r="J26" s="11" t="s">
        <v>35</v>
      </c>
      <c r="K26" s="12">
        <v>4.7623498564692595</v>
      </c>
      <c r="L26" s="12">
        <v>95.237650143530743</v>
      </c>
    </row>
    <row r="27" spans="2:12">
      <c r="B27" s="11" t="s">
        <v>16</v>
      </c>
      <c r="C27" s="13">
        <v>174513.606</v>
      </c>
      <c r="D27" s="13">
        <v>2260.5659999999998</v>
      </c>
      <c r="E27" s="13">
        <v>172253.04</v>
      </c>
      <c r="F27" s="13"/>
      <c r="G27" s="13"/>
      <c r="J27" s="9" t="s">
        <v>31</v>
      </c>
      <c r="K27" s="12">
        <v>5.320670108822199</v>
      </c>
      <c r="L27" s="12">
        <v>94.679329891177801</v>
      </c>
    </row>
    <row r="28" spans="2:12">
      <c r="B28" s="11" t="s">
        <v>36</v>
      </c>
      <c r="C28" s="13">
        <v>19600.826000000001</v>
      </c>
      <c r="D28" s="13">
        <v>819.71100000000001</v>
      </c>
      <c r="E28" s="13">
        <v>18781.116000000002</v>
      </c>
      <c r="F28" s="13"/>
      <c r="G28" s="13"/>
      <c r="J28" s="9" t="s">
        <v>11</v>
      </c>
      <c r="K28" s="12">
        <v>5.3275238231711688</v>
      </c>
      <c r="L28" s="12">
        <v>94.672476176828837</v>
      </c>
    </row>
    <row r="29" spans="2:12">
      <c r="B29" s="11" t="s">
        <v>12</v>
      </c>
      <c r="C29" s="13">
        <v>160204.924</v>
      </c>
      <c r="D29" s="13">
        <v>1090.665</v>
      </c>
      <c r="E29" s="13">
        <v>159114.25899999999</v>
      </c>
      <c r="F29" s="13"/>
      <c r="G29" s="13"/>
      <c r="J29" s="11" t="s">
        <v>21</v>
      </c>
      <c r="K29" s="12">
        <v>5.9145771050993137</v>
      </c>
      <c r="L29" s="12">
        <v>94.085422894900688</v>
      </c>
    </row>
    <row r="30" spans="2:12">
      <c r="B30" s="11" t="s">
        <v>14</v>
      </c>
      <c r="C30" s="13">
        <v>11399.482</v>
      </c>
      <c r="D30" s="13">
        <v>133.983</v>
      </c>
      <c r="E30" s="13">
        <v>11265.5</v>
      </c>
      <c r="F30" s="13"/>
      <c r="G30" s="13"/>
      <c r="J30" s="11" t="s">
        <v>19</v>
      </c>
      <c r="K30" s="12">
        <v>6.6862066904206348</v>
      </c>
      <c r="L30" s="12">
        <v>93.313793309579367</v>
      </c>
    </row>
    <row r="31" spans="2:12">
      <c r="B31" s="11" t="s">
        <v>33</v>
      </c>
      <c r="C31" s="13">
        <v>13372.701999999999</v>
      </c>
      <c r="D31" s="13">
        <v>492.11700000000002</v>
      </c>
      <c r="E31" s="13">
        <v>12880.584999999999</v>
      </c>
      <c r="F31" s="13"/>
      <c r="G31" s="13"/>
      <c r="J31" s="11" t="s">
        <v>23</v>
      </c>
      <c r="K31" s="12">
        <v>6.7449343033983684</v>
      </c>
      <c r="L31" s="12">
        <v>93.255065696601633</v>
      </c>
    </row>
    <row r="32" spans="2:12">
      <c r="B32" s="11" t="s">
        <v>38</v>
      </c>
      <c r="C32" s="13">
        <v>110842.371</v>
      </c>
      <c r="D32" s="13">
        <v>29266.585999999999</v>
      </c>
      <c r="E32" s="13">
        <v>81575.785000000003</v>
      </c>
      <c r="F32" s="13"/>
      <c r="G32" s="13"/>
      <c r="J32" s="11" t="s">
        <v>15</v>
      </c>
      <c r="K32" s="12">
        <v>14.87122680412403</v>
      </c>
      <c r="L32" s="12">
        <v>85.128772165063253</v>
      </c>
    </row>
    <row r="33" spans="2:14">
      <c r="B33" s="11" t="s">
        <v>37</v>
      </c>
      <c r="C33" s="13">
        <v>163881.43900000001</v>
      </c>
      <c r="D33" s="13">
        <v>7170.1369999999997</v>
      </c>
      <c r="E33" s="13">
        <v>156711.302</v>
      </c>
      <c r="F33" s="13"/>
      <c r="G33" s="13"/>
      <c r="J33" s="11" t="s">
        <v>38</v>
      </c>
      <c r="K33" s="12">
        <v>26.403789215227093</v>
      </c>
      <c r="L33" s="12">
        <v>73.596210784772907</v>
      </c>
      <c r="N33" s="14" t="s">
        <v>39</v>
      </c>
    </row>
    <row r="36" spans="2:14">
      <c r="B36" s="14" t="s">
        <v>39</v>
      </c>
    </row>
  </sheetData>
  <hyperlinks>
    <hyperlink ref="J1" location="Indice!A1" display="Torna all'indice" xr:uid="{E178D254-89F2-4119-B65C-5A926EE700E3}"/>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D222C-3056-4FF0-87BA-5E27F87CE751}">
  <sheetPr>
    <tabColor rgb="FF92D050"/>
  </sheetPr>
  <dimension ref="A2:N57"/>
  <sheetViews>
    <sheetView topLeftCell="A19" workbookViewId="0">
      <selection activeCell="M59" sqref="M59"/>
    </sheetView>
  </sheetViews>
  <sheetFormatPr defaultRowHeight="12.75"/>
  <cols>
    <col min="1" max="1" width="19.7109375" style="354" customWidth="1"/>
    <col min="2" max="12" width="9.140625" style="354"/>
    <col min="13" max="13" width="16.7109375" style="354" customWidth="1"/>
    <col min="14" max="16384" width="9.140625" style="354"/>
  </cols>
  <sheetData>
    <row r="2" spans="1:14" ht="15">
      <c r="A2" s="371" t="s">
        <v>372</v>
      </c>
      <c r="M2" s="40" t="s">
        <v>134</v>
      </c>
    </row>
    <row r="3" spans="1:14">
      <c r="C3" s="387"/>
      <c r="D3" s="387"/>
      <c r="E3" s="387"/>
      <c r="I3" s="358"/>
      <c r="J3" s="358"/>
    </row>
    <row r="4" spans="1:14">
      <c r="B4" s="354">
        <v>2015</v>
      </c>
      <c r="C4" s="387">
        <v>2016</v>
      </c>
      <c r="D4" s="354">
        <v>2017</v>
      </c>
      <c r="E4" s="387">
        <v>2018</v>
      </c>
      <c r="F4" s="354">
        <v>2019</v>
      </c>
      <c r="G4" s="354">
        <v>2020</v>
      </c>
      <c r="H4" s="354">
        <v>2021</v>
      </c>
      <c r="I4" s="354">
        <v>2022</v>
      </c>
      <c r="J4" s="354">
        <v>2023</v>
      </c>
    </row>
    <row r="5" spans="1:14">
      <c r="C5" s="387"/>
      <c r="D5" s="387" t="s">
        <v>242</v>
      </c>
      <c r="E5" s="387"/>
    </row>
    <row r="6" spans="1:14">
      <c r="A6" s="388" t="s">
        <v>286</v>
      </c>
      <c r="B6" s="389">
        <v>55.1</v>
      </c>
      <c r="C6" s="389">
        <v>56.6</v>
      </c>
      <c r="D6" s="389">
        <v>59.3</v>
      </c>
      <c r="E6" s="390">
        <v>61.2</v>
      </c>
      <c r="F6" s="391">
        <v>63.2</v>
      </c>
      <c r="G6" s="389">
        <v>64.290000000000006</v>
      </c>
      <c r="H6" s="391">
        <v>65.78</v>
      </c>
      <c r="I6" s="391">
        <v>67</v>
      </c>
      <c r="J6" s="391">
        <v>67.92</v>
      </c>
    </row>
    <row r="7" spans="1:14">
      <c r="A7" s="392" t="s">
        <v>287</v>
      </c>
      <c r="B7" s="393">
        <v>47.8</v>
      </c>
      <c r="C7" s="393">
        <v>55.6</v>
      </c>
      <c r="D7" s="393">
        <v>61.1</v>
      </c>
      <c r="E7" s="394">
        <v>62.3</v>
      </c>
      <c r="F7" s="395">
        <v>64.5</v>
      </c>
      <c r="G7" s="393">
        <v>64.47</v>
      </c>
      <c r="H7" s="395">
        <v>64.05</v>
      </c>
      <c r="I7" s="395">
        <v>66.099999999999994</v>
      </c>
      <c r="J7" s="395">
        <v>69.42</v>
      </c>
    </row>
    <row r="8" spans="1:14">
      <c r="A8" s="392" t="s">
        <v>288</v>
      </c>
      <c r="B8" s="393">
        <v>58.7</v>
      </c>
      <c r="C8" s="393">
        <v>68.099999999999994</v>
      </c>
      <c r="D8" s="393">
        <v>69.599999999999994</v>
      </c>
      <c r="E8" s="394">
        <v>70.7</v>
      </c>
      <c r="F8" s="395">
        <v>72</v>
      </c>
      <c r="G8" s="393">
        <v>73.28</v>
      </c>
      <c r="H8" s="395">
        <v>73.040000000000006</v>
      </c>
      <c r="I8" s="395">
        <v>73.2</v>
      </c>
      <c r="J8" s="395">
        <v>73.900000000000006</v>
      </c>
    </row>
    <row r="9" spans="1:14">
      <c r="A9" s="392" t="s">
        <v>289</v>
      </c>
      <c r="B9" s="393">
        <v>67.400000000000006</v>
      </c>
      <c r="C9" s="393">
        <v>70.5</v>
      </c>
      <c r="D9" s="393">
        <v>71.599999999999994</v>
      </c>
      <c r="E9" s="394">
        <v>72.5</v>
      </c>
      <c r="F9" s="395">
        <v>73.099999999999994</v>
      </c>
      <c r="G9" s="393">
        <v>73.08</v>
      </c>
      <c r="H9" s="395">
        <v>72.58</v>
      </c>
      <c r="I9" s="395">
        <v>74.7</v>
      </c>
      <c r="J9" s="395">
        <v>75.3</v>
      </c>
    </row>
    <row r="10" spans="1:14">
      <c r="A10" s="392" t="s">
        <v>290</v>
      </c>
      <c r="B10" s="393">
        <v>68.8</v>
      </c>
      <c r="C10" s="393">
        <v>72.900000000000006</v>
      </c>
      <c r="D10" s="393">
        <v>73.7</v>
      </c>
      <c r="E10" s="394">
        <v>73.8</v>
      </c>
      <c r="F10" s="395">
        <v>74.7</v>
      </c>
      <c r="G10" s="393">
        <v>76.11</v>
      </c>
      <c r="H10" s="395">
        <v>76.180000000000007</v>
      </c>
      <c r="I10" s="395">
        <v>76.2</v>
      </c>
      <c r="J10" s="395">
        <v>77.649999999999991</v>
      </c>
    </row>
    <row r="11" spans="1:14">
      <c r="A11" s="392" t="s">
        <v>291</v>
      </c>
      <c r="B11" s="393">
        <v>62.9</v>
      </c>
      <c r="C11" s="393">
        <v>67.099999999999994</v>
      </c>
      <c r="D11" s="393">
        <v>65.5</v>
      </c>
      <c r="E11" s="394">
        <v>66.3</v>
      </c>
      <c r="F11" s="395">
        <v>67.2</v>
      </c>
      <c r="G11" s="393">
        <v>68.040000000000006</v>
      </c>
      <c r="H11" s="395">
        <v>67.94</v>
      </c>
      <c r="I11" s="395">
        <v>67.5</v>
      </c>
      <c r="J11" s="395">
        <v>72.48</v>
      </c>
    </row>
    <row r="12" spans="1:14">
      <c r="A12" s="392" t="s">
        <v>292</v>
      </c>
      <c r="B12" s="393">
        <v>37.799999999999997</v>
      </c>
      <c r="C12" s="393">
        <v>43.7</v>
      </c>
      <c r="D12" s="393">
        <v>48.8</v>
      </c>
      <c r="E12" s="394">
        <v>49.6</v>
      </c>
      <c r="F12" s="395">
        <v>53.4</v>
      </c>
      <c r="G12" s="393">
        <v>53.39</v>
      </c>
      <c r="H12" s="395">
        <v>55.2</v>
      </c>
      <c r="I12" s="395">
        <v>57.5</v>
      </c>
      <c r="J12" s="395">
        <v>58.320000000000007</v>
      </c>
    </row>
    <row r="13" spans="1:14">
      <c r="A13" s="392" t="s">
        <v>293</v>
      </c>
      <c r="B13" s="393">
        <v>57.5</v>
      </c>
      <c r="C13" s="393">
        <v>60.7</v>
      </c>
      <c r="D13" s="393">
        <v>63.8</v>
      </c>
      <c r="E13" s="394">
        <v>67.3</v>
      </c>
      <c r="F13" s="395">
        <v>70.599999999999994</v>
      </c>
      <c r="G13" s="393">
        <v>72.17</v>
      </c>
      <c r="H13" s="395">
        <v>72.22</v>
      </c>
      <c r="I13" s="395">
        <v>74</v>
      </c>
      <c r="J13" s="395">
        <v>77.14</v>
      </c>
    </row>
    <row r="14" spans="1:14">
      <c r="A14" s="396" t="s">
        <v>363</v>
      </c>
      <c r="B14" s="397">
        <v>58.6</v>
      </c>
      <c r="C14" s="397">
        <v>64.2</v>
      </c>
      <c r="D14" s="397">
        <v>66.2</v>
      </c>
      <c r="E14" s="398">
        <v>67.7</v>
      </c>
      <c r="F14" s="399">
        <v>69.599999999999994</v>
      </c>
      <c r="G14" s="397">
        <v>70.77</v>
      </c>
      <c r="H14" s="399">
        <v>70.989999999999995</v>
      </c>
      <c r="I14" s="399">
        <v>71.8</v>
      </c>
      <c r="J14" s="399">
        <v>73.400000000000006</v>
      </c>
    </row>
    <row r="15" spans="1:14">
      <c r="A15" s="392" t="s">
        <v>294</v>
      </c>
      <c r="B15" s="393">
        <v>46.1</v>
      </c>
      <c r="C15" s="393">
        <v>51.1</v>
      </c>
      <c r="D15" s="393">
        <v>53.9</v>
      </c>
      <c r="E15" s="394">
        <v>56.1</v>
      </c>
      <c r="F15" s="395">
        <v>60.2</v>
      </c>
      <c r="G15" s="393">
        <v>62.150000000000006</v>
      </c>
      <c r="H15" s="395">
        <v>64.13</v>
      </c>
      <c r="I15" s="395">
        <v>65.599999999999994</v>
      </c>
      <c r="J15" s="395">
        <v>66.63</v>
      </c>
    </row>
    <row r="16" spans="1:14">
      <c r="A16" s="392" t="s">
        <v>295</v>
      </c>
      <c r="B16" s="393">
        <v>48.9</v>
      </c>
      <c r="C16" s="393">
        <v>57.6</v>
      </c>
      <c r="D16" s="393">
        <v>61.7</v>
      </c>
      <c r="E16" s="394">
        <v>63.4</v>
      </c>
      <c r="F16" s="395">
        <v>66.099999999999994</v>
      </c>
      <c r="G16" s="393">
        <v>66.23</v>
      </c>
      <c r="H16" s="395">
        <v>66.94</v>
      </c>
      <c r="I16" s="395">
        <v>67.900000000000006</v>
      </c>
      <c r="J16" s="395">
        <v>68.77</v>
      </c>
      <c r="M16" s="400"/>
      <c r="N16" s="400"/>
    </row>
    <row r="17" spans="1:10">
      <c r="A17" s="392" t="s">
        <v>296</v>
      </c>
      <c r="B17" s="393">
        <v>57.9</v>
      </c>
      <c r="C17" s="393">
        <v>59.6</v>
      </c>
      <c r="D17" s="393">
        <v>63.3</v>
      </c>
      <c r="E17" s="394">
        <v>68.599999999999994</v>
      </c>
      <c r="F17" s="395">
        <v>70.3</v>
      </c>
      <c r="G17" s="393">
        <v>71.56</v>
      </c>
      <c r="H17" s="395">
        <v>71.61999999999999</v>
      </c>
      <c r="I17" s="395">
        <v>72</v>
      </c>
      <c r="J17" s="395">
        <v>72.150000000000006</v>
      </c>
    </row>
    <row r="18" spans="1:10">
      <c r="A18" s="392" t="s">
        <v>297</v>
      </c>
      <c r="B18" s="393">
        <v>37.5</v>
      </c>
      <c r="C18" s="393">
        <v>42.4</v>
      </c>
      <c r="D18" s="393">
        <v>45.7</v>
      </c>
      <c r="E18" s="394">
        <v>47.8</v>
      </c>
      <c r="F18" s="395">
        <v>52.2</v>
      </c>
      <c r="G18" s="393">
        <v>52.459999999999994</v>
      </c>
      <c r="H18" s="395">
        <v>53.410000000000004</v>
      </c>
      <c r="I18" s="395">
        <v>54.5</v>
      </c>
      <c r="J18" s="395">
        <v>55.42</v>
      </c>
    </row>
    <row r="19" spans="1:10">
      <c r="A19" s="396" t="s">
        <v>364</v>
      </c>
      <c r="B19" s="397">
        <v>43.8</v>
      </c>
      <c r="C19" s="397">
        <v>48.6</v>
      </c>
      <c r="D19" s="397">
        <v>51.9</v>
      </c>
      <c r="E19" s="398">
        <v>54.3</v>
      </c>
      <c r="F19" s="399">
        <v>58.1</v>
      </c>
      <c r="G19" s="397">
        <v>59.16</v>
      </c>
      <c r="H19" s="399">
        <v>60.37</v>
      </c>
      <c r="I19" s="399">
        <v>61.5</v>
      </c>
      <c r="J19" s="399">
        <v>62.3</v>
      </c>
    </row>
    <row r="20" spans="1:10">
      <c r="A20" s="392" t="s">
        <v>365</v>
      </c>
      <c r="B20" s="393">
        <v>49.3</v>
      </c>
      <c r="C20" s="393">
        <v>53.8</v>
      </c>
      <c r="D20" s="393">
        <v>56</v>
      </c>
      <c r="E20" s="394">
        <v>59.6</v>
      </c>
      <c r="F20" s="395">
        <v>62.7</v>
      </c>
      <c r="G20" s="393">
        <v>64.990000000000009</v>
      </c>
      <c r="H20" s="395">
        <v>64.63</v>
      </c>
      <c r="I20" s="395">
        <v>64.5</v>
      </c>
      <c r="J20" s="395">
        <v>64.62</v>
      </c>
    </row>
    <row r="21" spans="1:10">
      <c r="A21" s="392" t="s">
        <v>298</v>
      </c>
      <c r="B21" s="393">
        <v>25.7</v>
      </c>
      <c r="C21" s="393">
        <v>28</v>
      </c>
      <c r="D21" s="393">
        <v>30.7</v>
      </c>
      <c r="E21" s="394">
        <v>38.4</v>
      </c>
      <c r="F21" s="395">
        <v>50.4</v>
      </c>
      <c r="G21" s="393">
        <v>55.500000000000007</v>
      </c>
      <c r="H21" s="395">
        <v>58.8</v>
      </c>
      <c r="I21" s="395">
        <v>58.4</v>
      </c>
      <c r="J21" s="395">
        <v>60.8</v>
      </c>
    </row>
    <row r="22" spans="1:10">
      <c r="A22" s="392" t="s">
        <v>299</v>
      </c>
      <c r="B22" s="393">
        <v>48.5</v>
      </c>
      <c r="C22" s="393">
        <v>51.6</v>
      </c>
      <c r="D22" s="393">
        <v>52.8</v>
      </c>
      <c r="E22" s="394">
        <v>52.7</v>
      </c>
      <c r="F22" s="395">
        <v>52.7</v>
      </c>
      <c r="G22" s="393">
        <v>54.08</v>
      </c>
      <c r="H22" s="395">
        <v>54.64</v>
      </c>
      <c r="I22" s="395">
        <v>55.6</v>
      </c>
      <c r="J22" s="395">
        <v>56.56</v>
      </c>
    </row>
    <row r="23" spans="1:10">
      <c r="A23" s="392" t="s">
        <v>300</v>
      </c>
      <c r="B23" s="393">
        <v>30.1</v>
      </c>
      <c r="C23" s="393">
        <v>34.4</v>
      </c>
      <c r="D23" s="393">
        <v>40.4</v>
      </c>
      <c r="E23" s="394">
        <v>45.4</v>
      </c>
      <c r="F23" s="395">
        <v>50.6</v>
      </c>
      <c r="G23" s="393">
        <v>54.48</v>
      </c>
      <c r="H23" s="395">
        <v>57.18</v>
      </c>
      <c r="I23" s="395">
        <v>58.6</v>
      </c>
      <c r="J23" s="395">
        <v>58.98</v>
      </c>
    </row>
    <row r="24" spans="1:10">
      <c r="A24" s="392" t="s">
        <v>301</v>
      </c>
      <c r="B24" s="393">
        <v>30.9</v>
      </c>
      <c r="C24" s="393">
        <v>39.200000000000003</v>
      </c>
      <c r="D24" s="393">
        <v>45.3</v>
      </c>
      <c r="E24" s="394">
        <v>47.3</v>
      </c>
      <c r="F24" s="395">
        <v>49.4</v>
      </c>
      <c r="G24" s="393">
        <v>56.389999999999993</v>
      </c>
      <c r="H24" s="395">
        <v>62.739999999999995</v>
      </c>
      <c r="I24" s="395">
        <v>63.7</v>
      </c>
      <c r="J24" s="395">
        <v>64.900000000000006</v>
      </c>
    </row>
    <row r="25" spans="1:10">
      <c r="A25" s="392" t="s">
        <v>302</v>
      </c>
      <c r="B25" s="393">
        <v>25</v>
      </c>
      <c r="C25" s="393">
        <v>33.200000000000003</v>
      </c>
      <c r="D25" s="393">
        <v>39.6</v>
      </c>
      <c r="E25" s="394">
        <v>45.2</v>
      </c>
      <c r="F25" s="395">
        <v>47.9</v>
      </c>
      <c r="G25" s="393">
        <v>51.55</v>
      </c>
      <c r="H25" s="395">
        <v>53.05</v>
      </c>
      <c r="I25" s="395">
        <v>54.6</v>
      </c>
      <c r="J25" s="395">
        <v>55.059999999999995</v>
      </c>
    </row>
    <row r="26" spans="1:10">
      <c r="A26" s="392" t="s">
        <v>303</v>
      </c>
      <c r="B26" s="393">
        <v>12.8</v>
      </c>
      <c r="C26" s="393">
        <v>15.4</v>
      </c>
      <c r="D26" s="393">
        <v>21.7</v>
      </c>
      <c r="E26" s="394">
        <v>29.5</v>
      </c>
      <c r="F26" s="395">
        <v>38.5</v>
      </c>
      <c r="G26" s="393">
        <v>42.27</v>
      </c>
      <c r="H26" s="401">
        <v>46.93</v>
      </c>
      <c r="I26" s="401">
        <v>51.5</v>
      </c>
      <c r="J26" s="401">
        <v>55.2</v>
      </c>
    </row>
    <row r="27" spans="1:10">
      <c r="A27" s="392" t="s">
        <v>304</v>
      </c>
      <c r="B27" s="393">
        <v>56.4</v>
      </c>
      <c r="C27" s="393">
        <v>60.2</v>
      </c>
      <c r="D27" s="393">
        <v>63.1</v>
      </c>
      <c r="E27" s="394">
        <v>67</v>
      </c>
      <c r="F27" s="395">
        <v>73.3</v>
      </c>
      <c r="G27" s="393">
        <v>74.52</v>
      </c>
      <c r="H27" s="395">
        <v>74.88</v>
      </c>
      <c r="I27" s="395">
        <v>75.900000000000006</v>
      </c>
      <c r="J27" s="395">
        <v>76.34</v>
      </c>
    </row>
    <row r="28" spans="1:10">
      <c r="A28" s="396" t="s">
        <v>366</v>
      </c>
      <c r="B28" s="397">
        <v>33.6</v>
      </c>
      <c r="C28" s="397">
        <v>37.6</v>
      </c>
      <c r="D28" s="397">
        <v>41.9</v>
      </c>
      <c r="E28" s="398">
        <v>46.1</v>
      </c>
      <c r="F28" s="399">
        <v>50.6</v>
      </c>
      <c r="G28" s="397">
        <v>53.52</v>
      </c>
      <c r="H28" s="399">
        <v>55.67</v>
      </c>
      <c r="I28" s="399">
        <v>57.5</v>
      </c>
      <c r="J28" s="399">
        <v>58.9</v>
      </c>
    </row>
    <row r="29" spans="1:10">
      <c r="A29" s="396" t="s">
        <v>305</v>
      </c>
      <c r="B29" s="397">
        <v>47.5</v>
      </c>
      <c r="C29" s="397">
        <v>52.6</v>
      </c>
      <c r="D29" s="397">
        <v>55.5</v>
      </c>
      <c r="E29" s="398">
        <v>58.2</v>
      </c>
      <c r="F29" s="399">
        <v>61.3</v>
      </c>
      <c r="G29" s="397">
        <v>63</v>
      </c>
      <c r="H29" s="399">
        <v>64</v>
      </c>
      <c r="I29" s="399">
        <v>65.2</v>
      </c>
      <c r="J29" s="399">
        <v>66.64</v>
      </c>
    </row>
    <row r="36" spans="1:7">
      <c r="B36" s="371">
        <v>2023</v>
      </c>
    </row>
    <row r="37" spans="1:7">
      <c r="A37" s="388" t="s">
        <v>159</v>
      </c>
      <c r="B37" s="400">
        <v>77.649999999999991</v>
      </c>
    </row>
    <row r="38" spans="1:7">
      <c r="A38" s="392" t="s">
        <v>225</v>
      </c>
      <c r="B38" s="400">
        <v>77.14</v>
      </c>
      <c r="G38" s="377" t="s">
        <v>367</v>
      </c>
    </row>
    <row r="39" spans="1:7">
      <c r="A39" s="392" t="s">
        <v>174</v>
      </c>
      <c r="B39" s="400">
        <v>76.34</v>
      </c>
    </row>
    <row r="40" spans="1:7">
      <c r="A40" s="392" t="s">
        <v>221</v>
      </c>
      <c r="B40" s="400">
        <v>75.3</v>
      </c>
    </row>
    <row r="41" spans="1:7">
      <c r="A41" s="392" t="s">
        <v>157</v>
      </c>
      <c r="B41" s="400">
        <v>73.900000000000006</v>
      </c>
    </row>
    <row r="42" spans="1:7">
      <c r="A42" s="392" t="s">
        <v>223</v>
      </c>
      <c r="B42" s="400">
        <v>72.48</v>
      </c>
    </row>
    <row r="43" spans="1:7">
      <c r="A43" s="392" t="s">
        <v>165</v>
      </c>
      <c r="B43" s="400">
        <v>72.150000000000006</v>
      </c>
    </row>
    <row r="44" spans="1:7">
      <c r="A44" s="392" t="s">
        <v>368</v>
      </c>
      <c r="B44" s="400">
        <v>69.42</v>
      </c>
    </row>
    <row r="45" spans="1:7">
      <c r="A45" s="392" t="s">
        <v>164</v>
      </c>
      <c r="B45" s="400">
        <v>68.77</v>
      </c>
    </row>
    <row r="46" spans="1:7">
      <c r="A46" s="392" t="s">
        <v>155</v>
      </c>
      <c r="B46" s="400">
        <v>67.92</v>
      </c>
    </row>
    <row r="47" spans="1:7">
      <c r="A47" s="396" t="s">
        <v>31</v>
      </c>
      <c r="B47" s="400">
        <v>66.64</v>
      </c>
    </row>
    <row r="48" spans="1:7">
      <c r="A48" s="392" t="s">
        <v>163</v>
      </c>
      <c r="B48" s="400">
        <v>66.63</v>
      </c>
    </row>
    <row r="49" spans="1:7">
      <c r="A49" s="392" t="s">
        <v>171</v>
      </c>
      <c r="B49" s="400">
        <v>64.900000000000006</v>
      </c>
    </row>
    <row r="50" spans="1:7">
      <c r="A50" s="392" t="s">
        <v>167</v>
      </c>
      <c r="B50" s="400">
        <v>64.62</v>
      </c>
    </row>
    <row r="51" spans="1:7">
      <c r="A51" s="392" t="s">
        <v>168</v>
      </c>
      <c r="B51" s="400">
        <v>60.8</v>
      </c>
    </row>
    <row r="52" spans="1:7">
      <c r="A52" s="392" t="s">
        <v>170</v>
      </c>
      <c r="B52" s="400">
        <v>58.98</v>
      </c>
    </row>
    <row r="53" spans="1:7">
      <c r="A53" s="392" t="s">
        <v>161</v>
      </c>
      <c r="B53" s="400">
        <v>58.320000000000007</v>
      </c>
    </row>
    <row r="54" spans="1:7">
      <c r="A54" s="392" t="s">
        <v>169</v>
      </c>
      <c r="B54" s="400">
        <v>56.56</v>
      </c>
    </row>
    <row r="55" spans="1:7">
      <c r="A55" s="392" t="s">
        <v>166</v>
      </c>
      <c r="B55" s="400">
        <v>55.42</v>
      </c>
    </row>
    <row r="56" spans="1:7">
      <c r="A56" s="392" t="s">
        <v>173</v>
      </c>
      <c r="B56" s="400">
        <v>55.2</v>
      </c>
    </row>
    <row r="57" spans="1:7">
      <c r="A57" s="392" t="s">
        <v>172</v>
      </c>
      <c r="B57" s="400">
        <v>55.059999999999995</v>
      </c>
      <c r="G57" s="251" t="s">
        <v>306</v>
      </c>
    </row>
  </sheetData>
  <hyperlinks>
    <hyperlink ref="M2" location="Indice!A1" display="Torna all'indice" xr:uid="{28B8BB37-8EF3-4A00-963F-5B2B6C836F8E}"/>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89A84-5B98-40EA-97D7-9265B96320AB}">
  <sheetPr>
    <tabColor rgb="FF92D050"/>
  </sheetPr>
  <dimension ref="A1:N54"/>
  <sheetViews>
    <sheetView topLeftCell="A19" workbookViewId="0">
      <selection activeCell="A50" sqref="A50"/>
    </sheetView>
  </sheetViews>
  <sheetFormatPr defaultRowHeight="15"/>
  <cols>
    <col min="1" max="1" width="24" customWidth="1"/>
    <col min="2" max="2" width="14" bestFit="1" customWidth="1"/>
    <col min="3" max="5" width="16" bestFit="1" customWidth="1"/>
    <col min="6" max="7" width="14.140625" bestFit="1" customWidth="1"/>
    <col min="8" max="8" width="16" bestFit="1" customWidth="1"/>
    <col min="10" max="10" width="15.7109375" customWidth="1"/>
    <col min="13" max="13" width="11.7109375" customWidth="1"/>
    <col min="14" max="15" width="10.85546875" bestFit="1" customWidth="1"/>
    <col min="16" max="17" width="9.5703125" bestFit="1" customWidth="1"/>
    <col min="18" max="18" width="10.85546875" bestFit="1" customWidth="1"/>
    <col min="21" max="21" width="9.7109375" bestFit="1" customWidth="1"/>
  </cols>
  <sheetData>
    <row r="1" spans="1:9">
      <c r="C1" s="40" t="s">
        <v>134</v>
      </c>
    </row>
    <row r="4" spans="1:9">
      <c r="A4" s="140" t="s">
        <v>233</v>
      </c>
    </row>
    <row r="5" spans="1:9">
      <c r="A5" s="559" t="s">
        <v>144</v>
      </c>
      <c r="B5" s="561" t="s">
        <v>149</v>
      </c>
      <c r="C5" s="556" t="s">
        <v>150</v>
      </c>
      <c r="D5" s="550" t="s">
        <v>151</v>
      </c>
      <c r="E5" s="550"/>
      <c r="F5" s="550"/>
      <c r="G5" s="550"/>
      <c r="H5" s="550"/>
      <c r="I5" s="550"/>
    </row>
    <row r="6" spans="1:9" s="141" customFormat="1" ht="30" customHeight="1" thickBot="1">
      <c r="A6" s="560"/>
      <c r="B6" s="562"/>
      <c r="C6" s="557"/>
      <c r="D6" s="142" t="s">
        <v>152</v>
      </c>
      <c r="E6" s="142" t="s">
        <v>146</v>
      </c>
      <c r="F6" s="142" t="s">
        <v>153</v>
      </c>
      <c r="G6" s="142" t="s">
        <v>147</v>
      </c>
      <c r="H6" s="142" t="s">
        <v>148</v>
      </c>
      <c r="I6" s="142" t="s">
        <v>154</v>
      </c>
    </row>
    <row r="7" spans="1:9" ht="15" customHeight="1">
      <c r="A7" s="143" t="s">
        <v>155</v>
      </c>
      <c r="B7" s="144">
        <v>16</v>
      </c>
      <c r="C7" s="145">
        <v>391130</v>
      </c>
      <c r="D7" s="146">
        <v>24895</v>
      </c>
      <c r="E7" s="146">
        <v>115264</v>
      </c>
      <c r="F7" s="146">
        <v>140159</v>
      </c>
      <c r="G7" s="146">
        <v>46941</v>
      </c>
      <c r="H7" s="146">
        <v>30722</v>
      </c>
      <c r="I7" s="146">
        <v>217822</v>
      </c>
    </row>
    <row r="8" spans="1:9" ht="15" customHeight="1">
      <c r="A8" s="143" t="s">
        <v>156</v>
      </c>
      <c r="B8" s="145" t="s">
        <v>76</v>
      </c>
      <c r="C8" s="145" t="s">
        <v>76</v>
      </c>
      <c r="D8" s="145" t="s">
        <v>76</v>
      </c>
      <c r="E8" s="145" t="s">
        <v>76</v>
      </c>
      <c r="F8" s="145" t="s">
        <v>76</v>
      </c>
      <c r="G8" s="145" t="s">
        <v>76</v>
      </c>
      <c r="H8" s="145" t="s">
        <v>76</v>
      </c>
      <c r="I8" s="145" t="s">
        <v>76</v>
      </c>
    </row>
    <row r="9" spans="1:9" ht="15" customHeight="1">
      <c r="A9" s="143" t="s">
        <v>157</v>
      </c>
      <c r="B9" s="144">
        <v>58</v>
      </c>
      <c r="C9" s="145">
        <v>1196735</v>
      </c>
      <c r="D9" s="146">
        <v>43099</v>
      </c>
      <c r="E9" s="146">
        <v>463865</v>
      </c>
      <c r="F9" s="146">
        <v>506964</v>
      </c>
      <c r="G9" s="146">
        <v>60455</v>
      </c>
      <c r="H9" s="146">
        <v>190018</v>
      </c>
      <c r="I9" s="146">
        <v>757437</v>
      </c>
    </row>
    <row r="10" spans="1:9" ht="15" customHeight="1">
      <c r="A10" s="143" t="s">
        <v>158</v>
      </c>
      <c r="B10" s="144">
        <v>11</v>
      </c>
      <c r="C10" s="145">
        <v>84280</v>
      </c>
      <c r="D10" s="146">
        <v>12975</v>
      </c>
      <c r="E10" s="146">
        <v>25030</v>
      </c>
      <c r="F10" s="146">
        <v>38005</v>
      </c>
      <c r="G10" s="146">
        <v>0</v>
      </c>
      <c r="H10" s="146">
        <v>5219</v>
      </c>
      <c r="I10" s="146">
        <v>43224</v>
      </c>
    </row>
    <row r="11" spans="1:9" ht="15" customHeight="1">
      <c r="A11" s="143" t="s">
        <v>159</v>
      </c>
      <c r="B11" s="144">
        <v>49</v>
      </c>
      <c r="C11" s="145">
        <v>543975</v>
      </c>
      <c r="D11" s="146">
        <v>49871</v>
      </c>
      <c r="E11" s="146">
        <v>172852</v>
      </c>
      <c r="F11" s="146">
        <v>222723</v>
      </c>
      <c r="G11" s="146">
        <v>118973</v>
      </c>
      <c r="H11" s="146">
        <v>19956</v>
      </c>
      <c r="I11" s="146">
        <v>361652</v>
      </c>
    </row>
    <row r="12" spans="1:9" ht="15" customHeight="1">
      <c r="A12" s="143" t="s">
        <v>160</v>
      </c>
      <c r="B12" s="144">
        <v>16</v>
      </c>
      <c r="C12" s="145">
        <v>70590</v>
      </c>
      <c r="D12" s="146">
        <v>10677</v>
      </c>
      <c r="E12" s="146">
        <v>39033</v>
      </c>
      <c r="F12" s="146">
        <v>49710</v>
      </c>
      <c r="G12" s="146">
        <v>0</v>
      </c>
      <c r="H12" s="146">
        <v>536</v>
      </c>
      <c r="I12" s="146">
        <v>50246</v>
      </c>
    </row>
    <row r="13" spans="1:9" ht="15" customHeight="1">
      <c r="A13" s="143" t="s">
        <v>161</v>
      </c>
      <c r="B13" s="144">
        <v>5</v>
      </c>
      <c r="C13" s="145">
        <v>49900</v>
      </c>
      <c r="D13" s="146">
        <v>1023</v>
      </c>
      <c r="E13" s="146">
        <v>16817</v>
      </c>
      <c r="F13" s="146">
        <v>17840</v>
      </c>
      <c r="G13" s="146">
        <v>0</v>
      </c>
      <c r="H13" s="146">
        <v>2615</v>
      </c>
      <c r="I13" s="146">
        <v>20455</v>
      </c>
    </row>
    <row r="14" spans="1:9" ht="15" customHeight="1">
      <c r="A14" s="143" t="s">
        <v>162</v>
      </c>
      <c r="B14" s="144">
        <v>11</v>
      </c>
      <c r="C14" s="145">
        <v>269470</v>
      </c>
      <c r="D14" s="146">
        <v>69028</v>
      </c>
      <c r="E14" s="146">
        <v>167815</v>
      </c>
      <c r="F14" s="146">
        <v>236843</v>
      </c>
      <c r="G14" s="146">
        <v>46872</v>
      </c>
      <c r="H14" s="146">
        <v>11081</v>
      </c>
      <c r="I14" s="146">
        <v>294796</v>
      </c>
    </row>
    <row r="15" spans="1:9" ht="15" customHeight="1">
      <c r="A15" s="143" t="s">
        <v>163</v>
      </c>
      <c r="B15" s="144">
        <v>12</v>
      </c>
      <c r="C15" s="145">
        <v>220100</v>
      </c>
      <c r="D15" s="146">
        <v>66219</v>
      </c>
      <c r="E15" s="146">
        <v>59975</v>
      </c>
      <c r="F15" s="146">
        <v>126194</v>
      </c>
      <c r="G15" s="146">
        <v>13284</v>
      </c>
      <c r="H15" s="146">
        <v>22601</v>
      </c>
      <c r="I15" s="146">
        <v>162079</v>
      </c>
    </row>
    <row r="16" spans="1:9" ht="15" customHeight="1">
      <c r="A16" s="143" t="s">
        <v>164</v>
      </c>
      <c r="B16" s="144">
        <v>2</v>
      </c>
      <c r="C16" s="145">
        <v>47000</v>
      </c>
      <c r="D16" s="146">
        <v>0</v>
      </c>
      <c r="E16" s="146">
        <v>9073</v>
      </c>
      <c r="F16" s="146">
        <v>9073</v>
      </c>
      <c r="G16" s="146">
        <v>14422</v>
      </c>
      <c r="H16" s="146">
        <v>4160</v>
      </c>
      <c r="I16" s="146">
        <v>27655</v>
      </c>
    </row>
    <row r="17" spans="1:9" ht="15" customHeight="1">
      <c r="A17" s="143" t="s">
        <v>165</v>
      </c>
      <c r="B17" s="144">
        <v>4</v>
      </c>
      <c r="C17" s="145">
        <v>130400</v>
      </c>
      <c r="D17" s="146">
        <v>61121</v>
      </c>
      <c r="E17" s="146">
        <v>15135</v>
      </c>
      <c r="F17" s="146">
        <v>76256</v>
      </c>
      <c r="G17" s="146">
        <v>9453</v>
      </c>
      <c r="H17" s="146">
        <v>3415</v>
      </c>
      <c r="I17" s="146">
        <v>89124</v>
      </c>
    </row>
    <row r="18" spans="1:9" ht="15" customHeight="1">
      <c r="A18" s="143" t="s">
        <v>166</v>
      </c>
      <c r="B18" s="144">
        <v>15</v>
      </c>
      <c r="C18" s="145">
        <v>217985</v>
      </c>
      <c r="D18" s="146">
        <v>15502</v>
      </c>
      <c r="E18" s="146">
        <v>89449</v>
      </c>
      <c r="F18" s="146">
        <v>104951</v>
      </c>
      <c r="G18" s="146">
        <v>15447</v>
      </c>
      <c r="H18" s="146">
        <v>5118</v>
      </c>
      <c r="I18" s="146">
        <v>125516</v>
      </c>
    </row>
    <row r="19" spans="1:9" ht="15" customHeight="1">
      <c r="A19" s="148" t="s">
        <v>167</v>
      </c>
      <c r="B19" s="149">
        <v>5</v>
      </c>
      <c r="C19" s="150">
        <v>157650</v>
      </c>
      <c r="D19" s="150">
        <v>54963</v>
      </c>
      <c r="E19" s="150">
        <v>7298</v>
      </c>
      <c r="F19" s="150">
        <v>62261</v>
      </c>
      <c r="G19" s="150">
        <v>17950</v>
      </c>
      <c r="H19" s="151">
        <v>4118</v>
      </c>
      <c r="I19" s="151">
        <v>84329</v>
      </c>
    </row>
    <row r="20" spans="1:9" ht="15" customHeight="1">
      <c r="A20" s="143" t="s">
        <v>168</v>
      </c>
      <c r="B20" s="144">
        <v>2</v>
      </c>
      <c r="C20" s="145">
        <v>32400</v>
      </c>
      <c r="D20" s="146">
        <v>9909</v>
      </c>
      <c r="E20" s="146">
        <v>464</v>
      </c>
      <c r="F20" s="146">
        <v>10373</v>
      </c>
      <c r="G20" s="146">
        <v>1844</v>
      </c>
      <c r="H20" s="146">
        <v>91</v>
      </c>
      <c r="I20" s="146">
        <v>12308</v>
      </c>
    </row>
    <row r="21" spans="1:9" ht="15" customHeight="1">
      <c r="A21" s="143" t="s">
        <v>169</v>
      </c>
      <c r="B21" s="144">
        <v>5</v>
      </c>
      <c r="C21" s="145">
        <v>186820</v>
      </c>
      <c r="D21" s="146">
        <v>7968</v>
      </c>
      <c r="E21" s="146">
        <v>6205</v>
      </c>
      <c r="F21" s="146">
        <v>14173</v>
      </c>
      <c r="G21" s="146">
        <v>38386</v>
      </c>
      <c r="H21" s="146">
        <v>9301</v>
      </c>
      <c r="I21" s="146">
        <v>61860</v>
      </c>
    </row>
    <row r="22" spans="1:9" ht="15" customHeight="1">
      <c r="A22" s="143" t="s">
        <v>170</v>
      </c>
      <c r="B22" s="144">
        <v>8</v>
      </c>
      <c r="C22" s="145">
        <v>422631</v>
      </c>
      <c r="D22" s="146">
        <v>225090</v>
      </c>
      <c r="E22" s="146">
        <v>18736</v>
      </c>
      <c r="F22" s="146">
        <v>243826</v>
      </c>
      <c r="G22" s="146">
        <v>7318</v>
      </c>
      <c r="H22" s="146">
        <v>4370</v>
      </c>
      <c r="I22" s="146">
        <v>255514</v>
      </c>
    </row>
    <row r="23" spans="1:9" ht="15" customHeight="1">
      <c r="A23" s="143" t="s">
        <v>171</v>
      </c>
      <c r="B23" s="145" t="s">
        <v>76</v>
      </c>
      <c r="C23" s="145" t="s">
        <v>76</v>
      </c>
      <c r="D23" s="145" t="s">
        <v>76</v>
      </c>
      <c r="E23" s="145" t="s">
        <v>76</v>
      </c>
      <c r="F23" s="145" t="s">
        <v>76</v>
      </c>
      <c r="G23" s="145" t="s">
        <v>76</v>
      </c>
      <c r="H23" s="145" t="s">
        <v>76</v>
      </c>
      <c r="I23" s="145" t="s">
        <v>76</v>
      </c>
    </row>
    <row r="24" spans="1:9" ht="15" customHeight="1">
      <c r="A24" s="143" t="s">
        <v>172</v>
      </c>
      <c r="B24" s="152">
        <v>11</v>
      </c>
      <c r="C24" s="145">
        <v>224600</v>
      </c>
      <c r="D24" s="145">
        <v>69076</v>
      </c>
      <c r="E24" s="145">
        <v>17497</v>
      </c>
      <c r="F24" s="145">
        <v>86573</v>
      </c>
      <c r="G24" s="145">
        <v>14161</v>
      </c>
      <c r="H24" s="145">
        <v>3762</v>
      </c>
      <c r="I24" s="145">
        <v>104496</v>
      </c>
    </row>
    <row r="25" spans="1:9" ht="15" customHeight="1">
      <c r="A25" s="143" t="s">
        <v>173</v>
      </c>
      <c r="B25" s="144">
        <v>23</v>
      </c>
      <c r="C25" s="145">
        <v>821575</v>
      </c>
      <c r="D25" s="146">
        <v>295568</v>
      </c>
      <c r="E25" s="146">
        <v>65607</v>
      </c>
      <c r="F25" s="146">
        <v>361175</v>
      </c>
      <c r="G25" s="146">
        <v>124754</v>
      </c>
      <c r="H25" s="146">
        <v>5051</v>
      </c>
      <c r="I25" s="146">
        <v>490980</v>
      </c>
    </row>
    <row r="26" spans="1:9" ht="15" customHeight="1">
      <c r="A26" s="143" t="s">
        <v>174</v>
      </c>
      <c r="B26" s="144">
        <v>22</v>
      </c>
      <c r="C26" s="145">
        <v>378160</v>
      </c>
      <c r="D26" s="146">
        <v>199701</v>
      </c>
      <c r="E26" s="146">
        <v>38752</v>
      </c>
      <c r="F26" s="146">
        <v>238453</v>
      </c>
      <c r="G26" s="146">
        <v>13</v>
      </c>
      <c r="H26" s="146">
        <v>10009</v>
      </c>
      <c r="I26" s="146">
        <v>248475</v>
      </c>
    </row>
    <row r="27" spans="1:9" ht="15" customHeight="1">
      <c r="A27" s="153" t="s">
        <v>31</v>
      </c>
      <c r="B27" s="154">
        <v>275</v>
      </c>
      <c r="C27" s="155">
        <v>378160</v>
      </c>
      <c r="D27" s="154">
        <v>1216685</v>
      </c>
      <c r="E27" s="154">
        <v>1328867</v>
      </c>
      <c r="F27" s="154">
        <v>2545552</v>
      </c>
      <c r="G27" s="154">
        <v>530273</v>
      </c>
      <c r="H27" s="154">
        <v>332143</v>
      </c>
      <c r="I27" s="154">
        <v>3407968</v>
      </c>
    </row>
    <row r="28" spans="1:9">
      <c r="B28" s="156"/>
      <c r="C28" s="156"/>
      <c r="D28" s="156"/>
      <c r="E28" s="156"/>
      <c r="F28" s="156"/>
      <c r="G28" s="156"/>
      <c r="H28" s="156"/>
      <c r="I28" s="156"/>
    </row>
    <row r="29" spans="1:9">
      <c r="A29" s="157" t="s">
        <v>175</v>
      </c>
    </row>
    <row r="31" spans="1:9">
      <c r="A31" s="251" t="s">
        <v>306</v>
      </c>
    </row>
    <row r="36" spans="1:14">
      <c r="A36" s="140" t="s">
        <v>180</v>
      </c>
    </row>
    <row r="38" spans="1:14">
      <c r="A38" s="563" t="s">
        <v>176</v>
      </c>
      <c r="B38" s="565" t="s">
        <v>181</v>
      </c>
      <c r="C38" s="556" t="s">
        <v>150</v>
      </c>
      <c r="D38" s="567" t="s">
        <v>151</v>
      </c>
      <c r="E38" s="567"/>
      <c r="F38" s="567"/>
      <c r="G38" s="567"/>
      <c r="H38" s="567"/>
      <c r="I38" s="567"/>
      <c r="J38" s="556" t="s">
        <v>182</v>
      </c>
      <c r="K38" s="556" t="s">
        <v>183</v>
      </c>
    </row>
    <row r="39" spans="1:14" ht="15.75" thickBot="1">
      <c r="A39" s="564"/>
      <c r="B39" s="566"/>
      <c r="C39" s="557"/>
      <c r="D39" s="159" t="s">
        <v>152</v>
      </c>
      <c r="E39" s="159" t="s">
        <v>146</v>
      </c>
      <c r="F39" s="159" t="s">
        <v>184</v>
      </c>
      <c r="G39" s="159" t="s">
        <v>147</v>
      </c>
      <c r="H39" s="159" t="s">
        <v>185</v>
      </c>
      <c r="I39" s="159" t="s">
        <v>46</v>
      </c>
      <c r="J39" s="557"/>
      <c r="K39" s="557"/>
      <c r="M39" s="558"/>
      <c r="N39" s="558"/>
    </row>
    <row r="40" spans="1:14">
      <c r="A40" s="177" t="s">
        <v>186</v>
      </c>
      <c r="B40" s="178" t="s">
        <v>188</v>
      </c>
      <c r="C40" s="162">
        <v>19500</v>
      </c>
      <c r="D40" s="179">
        <v>0</v>
      </c>
      <c r="E40" s="179">
        <v>667</v>
      </c>
      <c r="F40" s="180">
        <v>667</v>
      </c>
      <c r="G40" s="179">
        <v>2341</v>
      </c>
      <c r="H40" s="179">
        <v>676</v>
      </c>
      <c r="I40" s="180">
        <v>3684</v>
      </c>
      <c r="J40" s="162">
        <v>361</v>
      </c>
      <c r="K40" s="162">
        <v>567</v>
      </c>
      <c r="M40" s="558"/>
      <c r="N40" s="558"/>
    </row>
    <row r="41" spans="1:14">
      <c r="A41" s="177" t="s">
        <v>186</v>
      </c>
      <c r="B41" s="178" t="s">
        <v>189</v>
      </c>
      <c r="C41" s="162">
        <v>50000</v>
      </c>
      <c r="D41" s="179">
        <v>34741</v>
      </c>
      <c r="E41" s="179">
        <v>1477</v>
      </c>
      <c r="F41" s="180">
        <v>36218</v>
      </c>
      <c r="G41" s="179">
        <v>0</v>
      </c>
      <c r="H41" s="179">
        <v>1083</v>
      </c>
      <c r="I41" s="180">
        <v>37301</v>
      </c>
      <c r="J41" s="162">
        <v>9039</v>
      </c>
      <c r="K41" s="162">
        <v>7920</v>
      </c>
      <c r="M41" s="165"/>
    </row>
    <row r="42" spans="1:14">
      <c r="A42" s="177" t="s">
        <v>178</v>
      </c>
      <c r="B42" s="178" t="s">
        <v>190</v>
      </c>
      <c r="C42" s="162">
        <v>23350</v>
      </c>
      <c r="D42" s="179">
        <v>0</v>
      </c>
      <c r="E42" s="179">
        <v>3371</v>
      </c>
      <c r="F42" s="180">
        <v>3371</v>
      </c>
      <c r="G42" s="179">
        <v>9900</v>
      </c>
      <c r="H42" s="179">
        <v>2053</v>
      </c>
      <c r="I42" s="180">
        <v>15324</v>
      </c>
      <c r="J42" s="162">
        <v>8093</v>
      </c>
      <c r="K42" s="162">
        <v>331</v>
      </c>
      <c r="M42" s="166"/>
    </row>
    <row r="43" spans="1:14">
      <c r="A43" s="177" t="s">
        <v>178</v>
      </c>
      <c r="B43" s="178" t="s">
        <v>191</v>
      </c>
      <c r="C43" s="162">
        <v>29800</v>
      </c>
      <c r="D43" s="179">
        <v>0</v>
      </c>
      <c r="E43" s="179">
        <v>25</v>
      </c>
      <c r="F43" s="180">
        <v>25</v>
      </c>
      <c r="G43" s="179">
        <v>5709</v>
      </c>
      <c r="H43" s="179">
        <v>306</v>
      </c>
      <c r="I43" s="180">
        <v>6040</v>
      </c>
      <c r="J43" s="162" t="s">
        <v>76</v>
      </c>
      <c r="K43" s="162">
        <v>850</v>
      </c>
      <c r="M43" s="166"/>
    </row>
    <row r="44" spans="1:14">
      <c r="A44" s="212" t="s">
        <v>179</v>
      </c>
      <c r="B44" s="178" t="s">
        <v>192</v>
      </c>
      <c r="C44" s="162">
        <v>35000</v>
      </c>
      <c r="D44" s="179">
        <v>20222</v>
      </c>
      <c r="E44" s="179">
        <v>1758</v>
      </c>
      <c r="F44" s="180">
        <v>21980</v>
      </c>
      <c r="G44" s="179">
        <v>0</v>
      </c>
      <c r="H44" s="179">
        <v>0</v>
      </c>
      <c r="I44" s="180">
        <v>21980</v>
      </c>
      <c r="J44" s="162">
        <v>3666</v>
      </c>
      <c r="K44" s="162">
        <v>14579</v>
      </c>
      <c r="M44" s="166"/>
    </row>
    <row r="45" spans="1:14">
      <c r="A45" s="181" t="s">
        <v>167</v>
      </c>
      <c r="B45" s="213" t="s">
        <v>193</v>
      </c>
      <c r="C45" s="169">
        <v>157650</v>
      </c>
      <c r="D45" s="214">
        <v>54963</v>
      </c>
      <c r="E45" s="214">
        <v>7298</v>
      </c>
      <c r="F45" s="214">
        <v>62261</v>
      </c>
      <c r="G45" s="214">
        <v>17950</v>
      </c>
      <c r="H45" s="214">
        <v>4118</v>
      </c>
      <c r="I45" s="214">
        <v>84329</v>
      </c>
      <c r="J45" s="214">
        <f>SUM(J40:J44)</f>
        <v>21159</v>
      </c>
      <c r="K45" s="169">
        <v>24247</v>
      </c>
      <c r="M45" s="166"/>
    </row>
    <row r="46" spans="1:14">
      <c r="A46" s="168"/>
      <c r="B46" s="170"/>
      <c r="C46" s="171"/>
      <c r="D46" s="164"/>
      <c r="E46" s="164"/>
      <c r="F46" s="164"/>
      <c r="G46" s="164"/>
      <c r="H46" s="164"/>
      <c r="I46" s="164"/>
      <c r="J46" s="164"/>
      <c r="K46" s="171"/>
      <c r="L46" s="166"/>
      <c r="M46" s="166"/>
    </row>
    <row r="48" spans="1:14">
      <c r="A48" s="157" t="s">
        <v>232</v>
      </c>
    </row>
    <row r="49" spans="1:1">
      <c r="A49" s="173"/>
    </row>
    <row r="50" spans="1:1">
      <c r="A50" s="251" t="s">
        <v>306</v>
      </c>
    </row>
    <row r="54" spans="1:1">
      <c r="A54" s="139"/>
    </row>
  </sheetData>
  <mergeCells count="11">
    <mergeCell ref="K38:K39"/>
    <mergeCell ref="M39:N40"/>
    <mergeCell ref="A5:A6"/>
    <mergeCell ref="B5:B6"/>
    <mergeCell ref="C5:C6"/>
    <mergeCell ref="D5:I5"/>
    <mergeCell ref="A38:A39"/>
    <mergeCell ref="B38:B39"/>
    <mergeCell ref="C38:C39"/>
    <mergeCell ref="D38:I38"/>
    <mergeCell ref="J38:J39"/>
  </mergeCells>
  <hyperlinks>
    <hyperlink ref="C1" location="Indice!A1" display="Torna all'indice" xr:uid="{84E629B8-A09E-4278-A56A-AD895997618C}"/>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37B5C-B722-414A-BD88-398DF39EB8F2}">
  <sheetPr>
    <tabColor rgb="FF92D050"/>
  </sheetPr>
  <dimension ref="A1:T39"/>
  <sheetViews>
    <sheetView topLeftCell="A13" workbookViewId="0">
      <selection activeCell="A25" sqref="A25"/>
    </sheetView>
  </sheetViews>
  <sheetFormatPr defaultRowHeight="15"/>
  <cols>
    <col min="1" max="1" width="20" customWidth="1"/>
    <col min="3" max="8" width="12" customWidth="1"/>
    <col min="10" max="10" width="12.7109375" customWidth="1"/>
    <col min="22" max="22" width="16" customWidth="1"/>
    <col min="23" max="23" width="13.85546875" customWidth="1"/>
  </cols>
  <sheetData>
    <row r="1" spans="1:13">
      <c r="C1" s="40" t="s">
        <v>134</v>
      </c>
    </row>
    <row r="3" spans="1:13">
      <c r="A3" s="215" t="s">
        <v>196</v>
      </c>
    </row>
    <row r="4" spans="1:13">
      <c r="A4" s="173"/>
    </row>
    <row r="5" spans="1:13">
      <c r="A5" s="559" t="s">
        <v>144</v>
      </c>
      <c r="B5" s="561" t="s">
        <v>149</v>
      </c>
      <c r="C5" s="556" t="s">
        <v>150</v>
      </c>
      <c r="D5" s="550" t="s">
        <v>151</v>
      </c>
      <c r="E5" s="550"/>
      <c r="F5" s="550"/>
      <c r="G5" s="550"/>
      <c r="H5" s="550"/>
      <c r="I5" s="550"/>
    </row>
    <row r="6" spans="1:13" ht="23.25" thickBot="1">
      <c r="A6" s="560"/>
      <c r="B6" s="562"/>
      <c r="C6" s="557"/>
      <c r="D6" s="142" t="s">
        <v>152</v>
      </c>
      <c r="E6" s="142" t="s">
        <v>146</v>
      </c>
      <c r="F6" s="142" t="s">
        <v>153</v>
      </c>
      <c r="G6" s="142" t="s">
        <v>147</v>
      </c>
      <c r="H6" s="142" t="s">
        <v>148</v>
      </c>
      <c r="I6" s="142" t="s">
        <v>154</v>
      </c>
      <c r="K6" s="219"/>
      <c r="L6" s="220"/>
      <c r="M6" s="220"/>
    </row>
    <row r="7" spans="1:13">
      <c r="A7" s="143" t="s">
        <v>155</v>
      </c>
      <c r="B7" s="144">
        <v>8</v>
      </c>
      <c r="C7" s="145">
        <v>631700</v>
      </c>
      <c r="D7" s="146">
        <v>286212</v>
      </c>
      <c r="E7" s="146">
        <v>72458</v>
      </c>
      <c r="F7" s="146">
        <v>358670</v>
      </c>
      <c r="G7" s="146">
        <v>57311</v>
      </c>
      <c r="H7" s="146">
        <v>33440</v>
      </c>
      <c r="I7" s="146">
        <v>449421</v>
      </c>
      <c r="K7" s="221"/>
      <c r="L7" s="222"/>
      <c r="M7" s="220"/>
    </row>
    <row r="8" spans="1:13">
      <c r="A8" s="143" t="s">
        <v>157</v>
      </c>
      <c r="B8" s="145">
        <v>10</v>
      </c>
      <c r="C8" s="145">
        <v>1251440</v>
      </c>
      <c r="D8" s="145">
        <v>885993</v>
      </c>
      <c r="E8" s="145">
        <v>75564</v>
      </c>
      <c r="F8" s="145">
        <v>961557</v>
      </c>
      <c r="G8" s="145">
        <v>11492</v>
      </c>
      <c r="H8" s="145">
        <v>17765</v>
      </c>
      <c r="I8" s="145">
        <v>990814</v>
      </c>
      <c r="K8" s="221"/>
      <c r="L8" s="222"/>
      <c r="M8" s="220"/>
    </row>
    <row r="9" spans="1:13">
      <c r="A9" s="143" t="s">
        <v>158</v>
      </c>
      <c r="B9" s="144">
        <v>1</v>
      </c>
      <c r="C9" s="145">
        <v>60000</v>
      </c>
      <c r="D9" s="146">
        <v>40041</v>
      </c>
      <c r="E9" s="146">
        <v>18197</v>
      </c>
      <c r="F9" s="146">
        <v>58238</v>
      </c>
      <c r="G9" s="146">
        <v>0</v>
      </c>
      <c r="H9" s="146">
        <v>0</v>
      </c>
      <c r="I9" s="146">
        <v>58238</v>
      </c>
      <c r="K9" s="221"/>
      <c r="L9" s="222"/>
      <c r="M9" s="220"/>
    </row>
    <row r="10" spans="1:13">
      <c r="A10" s="143" t="s">
        <v>159</v>
      </c>
      <c r="B10" s="144">
        <v>6</v>
      </c>
      <c r="C10" s="145">
        <v>911300</v>
      </c>
      <c r="D10" s="146">
        <v>652001</v>
      </c>
      <c r="E10" s="146">
        <v>144613</v>
      </c>
      <c r="F10" s="146">
        <v>796614</v>
      </c>
      <c r="G10" s="146">
        <v>64032</v>
      </c>
      <c r="H10" s="146">
        <v>79260</v>
      </c>
      <c r="I10" s="146">
        <v>939906</v>
      </c>
      <c r="K10" s="221"/>
      <c r="L10" s="222"/>
      <c r="M10" s="220"/>
    </row>
    <row r="11" spans="1:13">
      <c r="A11" s="143" t="s">
        <v>160</v>
      </c>
      <c r="B11" s="144">
        <v>2</v>
      </c>
      <c r="C11" s="145">
        <v>360770</v>
      </c>
      <c r="D11" s="146">
        <v>305472</v>
      </c>
      <c r="E11" s="146">
        <v>31620</v>
      </c>
      <c r="F11" s="146">
        <v>337092</v>
      </c>
      <c r="G11" s="146">
        <v>923</v>
      </c>
      <c r="H11" s="146">
        <v>17468</v>
      </c>
      <c r="I11" s="146">
        <v>355483</v>
      </c>
      <c r="K11" s="221"/>
      <c r="L11" s="222"/>
      <c r="M11" s="220"/>
    </row>
    <row r="12" spans="1:13">
      <c r="A12" s="143" t="s">
        <v>161</v>
      </c>
      <c r="B12" s="144">
        <v>1</v>
      </c>
      <c r="C12" s="145">
        <v>80000</v>
      </c>
      <c r="D12" s="146">
        <v>60136</v>
      </c>
      <c r="E12" s="146">
        <v>1790</v>
      </c>
      <c r="F12" s="146">
        <v>61926</v>
      </c>
      <c r="G12" s="146">
        <v>0</v>
      </c>
      <c r="H12" s="146">
        <v>0</v>
      </c>
      <c r="I12" s="146">
        <v>61926</v>
      </c>
      <c r="K12" s="221"/>
      <c r="L12" s="222"/>
      <c r="M12" s="220"/>
    </row>
    <row r="13" spans="1:13">
      <c r="A13" s="143" t="s">
        <v>162</v>
      </c>
      <c r="B13" s="144">
        <v>10</v>
      </c>
      <c r="C13" s="145">
        <v>754350</v>
      </c>
      <c r="D13" s="146">
        <v>457727</v>
      </c>
      <c r="E13" s="146">
        <v>104581</v>
      </c>
      <c r="F13" s="146">
        <v>562308</v>
      </c>
      <c r="G13" s="146">
        <v>695</v>
      </c>
      <c r="H13" s="146">
        <v>23935</v>
      </c>
      <c r="I13" s="146">
        <v>586938</v>
      </c>
      <c r="K13" s="221"/>
      <c r="L13" s="222"/>
      <c r="M13" s="220"/>
    </row>
    <row r="14" spans="1:13">
      <c r="A14" s="143" t="s">
        <v>163</v>
      </c>
      <c r="B14" s="144">
        <v>3</v>
      </c>
      <c r="C14" s="145">
        <v>288000</v>
      </c>
      <c r="D14" s="146">
        <v>112414</v>
      </c>
      <c r="E14" s="146">
        <v>24330</v>
      </c>
      <c r="F14" s="146">
        <v>136744</v>
      </c>
      <c r="G14" s="146">
        <v>19454</v>
      </c>
      <c r="H14" s="146">
        <v>2658</v>
      </c>
      <c r="I14" s="146">
        <v>158856</v>
      </c>
      <c r="K14" s="221"/>
      <c r="L14" s="222"/>
      <c r="M14" s="220"/>
    </row>
    <row r="15" spans="1:13">
      <c r="A15" s="143" t="s">
        <v>164</v>
      </c>
      <c r="B15" s="144">
        <v>4</v>
      </c>
      <c r="C15" s="145">
        <v>208500</v>
      </c>
      <c r="D15" s="146">
        <v>89194</v>
      </c>
      <c r="E15" s="146">
        <v>35247</v>
      </c>
      <c r="F15" s="146">
        <v>124441</v>
      </c>
      <c r="G15" s="146">
        <v>0</v>
      </c>
      <c r="H15" s="146">
        <v>350</v>
      </c>
      <c r="I15" s="146">
        <v>124791</v>
      </c>
      <c r="K15" s="221"/>
      <c r="L15" s="222"/>
      <c r="M15" s="220"/>
    </row>
    <row r="16" spans="1:13">
      <c r="A16" s="143" t="s">
        <v>166</v>
      </c>
      <c r="B16" s="144">
        <v>3</v>
      </c>
      <c r="C16" s="145">
        <v>230000</v>
      </c>
      <c r="D16" s="146">
        <v>124293</v>
      </c>
      <c r="E16" s="146">
        <v>31564</v>
      </c>
      <c r="F16" s="146">
        <v>155857</v>
      </c>
      <c r="G16" s="146">
        <v>9085</v>
      </c>
      <c r="H16" s="146">
        <v>1365</v>
      </c>
      <c r="I16" s="146">
        <v>166307</v>
      </c>
      <c r="K16" s="221"/>
      <c r="L16" s="222"/>
      <c r="M16" s="220"/>
    </row>
    <row r="17" spans="1:20">
      <c r="A17" s="148" t="s">
        <v>167</v>
      </c>
      <c r="B17" s="144">
        <v>2</v>
      </c>
      <c r="C17" s="145">
        <v>106500</v>
      </c>
      <c r="D17" s="146">
        <v>57005</v>
      </c>
      <c r="E17" s="146">
        <v>6240</v>
      </c>
      <c r="F17" s="146">
        <v>63245</v>
      </c>
      <c r="G17" s="146">
        <v>1659</v>
      </c>
      <c r="H17" s="146">
        <v>1432</v>
      </c>
      <c r="I17" s="146">
        <v>66336</v>
      </c>
      <c r="K17" s="221"/>
      <c r="L17" s="222"/>
      <c r="M17" s="220"/>
    </row>
    <row r="18" spans="1:20">
      <c r="A18" s="143" t="s">
        <v>169</v>
      </c>
      <c r="B18" s="144">
        <v>3</v>
      </c>
      <c r="C18" s="145">
        <v>125648</v>
      </c>
      <c r="D18" s="146">
        <v>45132</v>
      </c>
      <c r="E18" s="146">
        <v>5705</v>
      </c>
      <c r="F18" s="146">
        <v>50837</v>
      </c>
      <c r="G18" s="146">
        <v>1135</v>
      </c>
      <c r="H18" s="146">
        <v>20455</v>
      </c>
      <c r="I18" s="146">
        <v>72427</v>
      </c>
      <c r="K18" s="221"/>
      <c r="L18" s="222"/>
      <c r="M18" s="220"/>
    </row>
    <row r="19" spans="1:20">
      <c r="A19" s="143" t="s">
        <v>170</v>
      </c>
      <c r="B19" s="149">
        <v>4</v>
      </c>
      <c r="C19" s="150">
        <v>266710</v>
      </c>
      <c r="D19" s="150">
        <v>112616</v>
      </c>
      <c r="E19" s="150">
        <v>2140</v>
      </c>
      <c r="F19" s="150">
        <v>114756</v>
      </c>
      <c r="G19" s="150">
        <v>12089</v>
      </c>
      <c r="H19" s="151">
        <v>49452</v>
      </c>
      <c r="I19" s="151">
        <v>176297</v>
      </c>
      <c r="K19" s="221"/>
      <c r="L19" s="222"/>
      <c r="M19" s="220"/>
    </row>
    <row r="20" spans="1:20">
      <c r="A20" s="143" t="s">
        <v>172</v>
      </c>
      <c r="B20" s="144">
        <v>2</v>
      </c>
      <c r="C20" s="145">
        <v>132000</v>
      </c>
      <c r="D20" s="146">
        <v>101517</v>
      </c>
      <c r="E20" s="146">
        <v>1268</v>
      </c>
      <c r="F20" s="146">
        <v>102785</v>
      </c>
      <c r="G20" s="146">
        <v>0</v>
      </c>
      <c r="H20" s="146">
        <v>842</v>
      </c>
      <c r="I20" s="146">
        <v>103627</v>
      </c>
      <c r="K20" s="221"/>
      <c r="L20" s="222"/>
      <c r="M20" s="220"/>
    </row>
    <row r="21" spans="1:20">
      <c r="A21" s="143" t="s">
        <v>173</v>
      </c>
      <c r="B21" s="144">
        <v>2</v>
      </c>
      <c r="C21" s="145">
        <v>87375</v>
      </c>
      <c r="D21" s="146">
        <v>27265</v>
      </c>
      <c r="E21" s="146">
        <v>10173</v>
      </c>
      <c r="F21" s="146">
        <v>37438</v>
      </c>
      <c r="G21" s="146">
        <v>0</v>
      </c>
      <c r="H21" s="146">
        <v>0</v>
      </c>
      <c r="I21" s="146">
        <v>37438</v>
      </c>
      <c r="K21" s="221"/>
      <c r="L21" s="222"/>
      <c r="M21" s="220"/>
    </row>
    <row r="22" spans="1:20">
      <c r="A22" s="153" t="s">
        <v>31</v>
      </c>
      <c r="B22" s="174">
        <v>61</v>
      </c>
      <c r="C22" s="175">
        <v>5494293</v>
      </c>
      <c r="D22" s="176">
        <v>3357018</v>
      </c>
      <c r="E22" s="176">
        <v>565490</v>
      </c>
      <c r="F22" s="176">
        <v>3922508</v>
      </c>
      <c r="G22" s="176">
        <v>177875</v>
      </c>
      <c r="H22" s="176">
        <v>248422</v>
      </c>
      <c r="I22" s="176">
        <v>4348805</v>
      </c>
      <c r="J22" s="158"/>
      <c r="K22" s="223"/>
      <c r="L22" s="224"/>
      <c r="M22" s="220"/>
    </row>
    <row r="23" spans="1:20">
      <c r="B23" s="145"/>
      <c r="C23" s="145"/>
      <c r="D23" s="145"/>
      <c r="E23" s="145"/>
      <c r="F23" s="145"/>
      <c r="G23" s="145"/>
      <c r="H23" s="145"/>
      <c r="I23" s="145"/>
    </row>
    <row r="24" spans="1:20">
      <c r="A24" t="s">
        <v>197</v>
      </c>
      <c r="B24" s="152"/>
      <c r="C24" s="145"/>
      <c r="D24" s="145"/>
      <c r="E24" s="145"/>
      <c r="F24" s="145"/>
      <c r="G24" s="145"/>
      <c r="H24" s="145"/>
      <c r="I24" s="145"/>
    </row>
    <row r="25" spans="1:20">
      <c r="A25" s="251" t="s">
        <v>306</v>
      </c>
      <c r="M25" s="144"/>
      <c r="N25" s="145"/>
      <c r="O25" s="146"/>
      <c r="P25" s="146"/>
      <c r="Q25" s="146"/>
      <c r="R25" s="146"/>
      <c r="S25" s="146"/>
      <c r="T25" s="146"/>
    </row>
    <row r="27" spans="1:20">
      <c r="A27" s="215" t="s">
        <v>199</v>
      </c>
    </row>
    <row r="28" spans="1:20">
      <c r="A28" s="173"/>
    </row>
    <row r="30" spans="1:20" ht="15" customHeight="1">
      <c r="A30" s="563" t="s">
        <v>176</v>
      </c>
      <c r="B30" s="565" t="s">
        <v>181</v>
      </c>
      <c r="C30" s="556" t="s">
        <v>150</v>
      </c>
      <c r="D30" s="567" t="s">
        <v>151</v>
      </c>
      <c r="E30" s="567"/>
      <c r="F30" s="567"/>
      <c r="G30" s="567"/>
      <c r="H30" s="567"/>
      <c r="I30" s="567"/>
      <c r="J30" s="556" t="s">
        <v>182</v>
      </c>
      <c r="K30" s="556" t="s">
        <v>183</v>
      </c>
      <c r="L30" s="172"/>
      <c r="M30" s="172"/>
      <c r="N30" s="172"/>
      <c r="O30" s="172"/>
      <c r="P30" s="172"/>
      <c r="Q30" s="172"/>
    </row>
    <row r="31" spans="1:20" ht="30" customHeight="1" thickBot="1">
      <c r="A31" s="564"/>
      <c r="B31" s="566"/>
      <c r="C31" s="557"/>
      <c r="D31" s="159" t="s">
        <v>152</v>
      </c>
      <c r="E31" s="159" t="s">
        <v>146</v>
      </c>
      <c r="F31" s="159" t="s">
        <v>184</v>
      </c>
      <c r="G31" s="159" t="s">
        <v>147</v>
      </c>
      <c r="H31" s="159" t="s">
        <v>185</v>
      </c>
      <c r="I31" s="159" t="s">
        <v>46</v>
      </c>
      <c r="J31" s="557"/>
      <c r="K31" s="557"/>
      <c r="L31" s="172"/>
      <c r="M31" s="218"/>
      <c r="N31" s="218"/>
      <c r="O31" s="218"/>
      <c r="P31" s="218"/>
      <c r="Q31" s="218"/>
    </row>
    <row r="32" spans="1:20">
      <c r="A32" s="177" t="s">
        <v>186</v>
      </c>
      <c r="B32" s="178" t="s">
        <v>187</v>
      </c>
      <c r="C32" s="179">
        <v>58500</v>
      </c>
      <c r="D32" s="179">
        <v>49569</v>
      </c>
      <c r="E32" s="179">
        <v>5607</v>
      </c>
      <c r="F32" s="179">
        <f>SUM(D32:E32)</f>
        <v>55176</v>
      </c>
      <c r="G32" s="179">
        <v>1480</v>
      </c>
      <c r="H32" s="179">
        <v>119</v>
      </c>
      <c r="I32" s="180">
        <f>SUM(F32:H32)</f>
        <v>56775</v>
      </c>
      <c r="J32" s="162">
        <v>4677</v>
      </c>
      <c r="K32" s="179">
        <v>15226</v>
      </c>
      <c r="L32" s="172"/>
      <c r="M32" s="218"/>
      <c r="N32" s="218"/>
      <c r="O32" s="218"/>
      <c r="P32" s="218"/>
      <c r="Q32" s="218"/>
    </row>
    <row r="33" spans="1:17" ht="22.5">
      <c r="A33" s="177" t="s">
        <v>178</v>
      </c>
      <c r="B33" s="178" t="s">
        <v>194</v>
      </c>
      <c r="C33" s="179">
        <v>48000</v>
      </c>
      <c r="D33" s="179">
        <v>7436</v>
      </c>
      <c r="E33" s="179">
        <v>633</v>
      </c>
      <c r="F33" s="179">
        <f>SUM(D33:E33)</f>
        <v>8069</v>
      </c>
      <c r="G33" s="179">
        <v>179</v>
      </c>
      <c r="H33" s="179">
        <v>1313</v>
      </c>
      <c r="I33" s="180">
        <f t="shared" ref="I33:I34" si="0">SUM(F33:H33)</f>
        <v>9561</v>
      </c>
      <c r="J33" s="162" t="s">
        <v>76</v>
      </c>
      <c r="K33" s="179">
        <v>854</v>
      </c>
      <c r="L33" s="172"/>
      <c r="M33" s="216"/>
      <c r="N33" s="217"/>
      <c r="O33" s="172"/>
      <c r="P33" s="172"/>
      <c r="Q33" s="172"/>
    </row>
    <row r="34" spans="1:17">
      <c r="A34" s="181" t="s">
        <v>167</v>
      </c>
      <c r="B34" s="182" t="s">
        <v>195</v>
      </c>
      <c r="C34" s="180">
        <f t="shared" ref="C34:H34" si="1">SUM(C32:C33)</f>
        <v>106500</v>
      </c>
      <c r="D34" s="180">
        <f t="shared" si="1"/>
        <v>57005</v>
      </c>
      <c r="E34" s="180">
        <f t="shared" si="1"/>
        <v>6240</v>
      </c>
      <c r="F34" s="180">
        <f t="shared" si="1"/>
        <v>63245</v>
      </c>
      <c r="G34" s="180">
        <f t="shared" si="1"/>
        <v>1659</v>
      </c>
      <c r="H34" s="180">
        <f t="shared" si="1"/>
        <v>1432</v>
      </c>
      <c r="I34" s="180">
        <f t="shared" si="0"/>
        <v>66336</v>
      </c>
      <c r="J34" s="183">
        <v>4677</v>
      </c>
      <c r="K34" s="180">
        <f>SUM(K32:K33)</f>
        <v>16080</v>
      </c>
      <c r="L34" s="172"/>
      <c r="M34" s="172"/>
      <c r="N34" s="172"/>
      <c r="O34" s="172"/>
      <c r="P34" s="172"/>
      <c r="Q34" s="172"/>
    </row>
    <row r="35" spans="1:17">
      <c r="A35" s="172"/>
      <c r="B35" s="172"/>
      <c r="C35" s="172"/>
      <c r="D35" s="172"/>
      <c r="E35" s="172"/>
      <c r="F35" s="172"/>
      <c r="G35" s="172"/>
      <c r="H35" s="172"/>
      <c r="I35" s="172"/>
      <c r="J35" s="172"/>
      <c r="K35" s="172"/>
      <c r="L35" s="172"/>
      <c r="M35" s="172"/>
      <c r="N35" s="172"/>
      <c r="O35" s="172"/>
      <c r="P35" s="172"/>
      <c r="Q35" s="172"/>
    </row>
    <row r="36" spans="1:17">
      <c r="A36" t="s">
        <v>200</v>
      </c>
    </row>
    <row r="39" spans="1:17">
      <c r="A39" s="251" t="s">
        <v>306</v>
      </c>
    </row>
  </sheetData>
  <mergeCells count="10">
    <mergeCell ref="J30:J31"/>
    <mergeCell ref="K30:K31"/>
    <mergeCell ref="A5:A6"/>
    <mergeCell ref="B5:B6"/>
    <mergeCell ref="C5:C6"/>
    <mergeCell ref="D5:I5"/>
    <mergeCell ref="A30:A31"/>
    <mergeCell ref="B30:B31"/>
    <mergeCell ref="C30:C31"/>
    <mergeCell ref="D30:I30"/>
  </mergeCells>
  <hyperlinks>
    <hyperlink ref="C1" location="Indice!A1" display="Torna all'indice" xr:uid="{CDC83C05-E018-4FEE-823A-1814EED5AFFC}"/>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59A59-4663-46E8-98AB-5FC0B92764D3}">
  <sheetPr>
    <tabColor rgb="FF92D050"/>
  </sheetPr>
  <dimension ref="A1:L43"/>
  <sheetViews>
    <sheetView topLeftCell="A16" workbookViewId="0">
      <selection activeCell="A30" sqref="A30"/>
    </sheetView>
  </sheetViews>
  <sheetFormatPr defaultRowHeight="15"/>
  <cols>
    <col min="1" max="1" width="13.42578125" customWidth="1"/>
    <col min="2" max="2" width="10.85546875" customWidth="1"/>
    <col min="3" max="3" width="12.5703125" customWidth="1"/>
    <col min="9" max="9" width="12.85546875" customWidth="1"/>
  </cols>
  <sheetData>
    <row r="1" spans="1:8">
      <c r="C1" s="40" t="s">
        <v>134</v>
      </c>
    </row>
    <row r="2" spans="1:8">
      <c r="A2" s="40"/>
    </row>
    <row r="3" spans="1:8">
      <c r="A3" s="140" t="s">
        <v>234</v>
      </c>
    </row>
    <row r="5" spans="1:8" ht="15" customHeight="1">
      <c r="A5" s="184" t="s">
        <v>144</v>
      </c>
      <c r="B5" s="570" t="s">
        <v>202</v>
      </c>
      <c r="C5" s="570" t="s">
        <v>150</v>
      </c>
      <c r="D5" s="550" t="s">
        <v>151</v>
      </c>
      <c r="E5" s="550"/>
      <c r="F5" s="550"/>
      <c r="G5" s="550"/>
      <c r="H5" s="550"/>
    </row>
    <row r="6" spans="1:8" ht="34.5" thickBot="1">
      <c r="A6" s="185"/>
      <c r="B6" s="571"/>
      <c r="C6" s="571"/>
      <c r="D6" s="142" t="s">
        <v>203</v>
      </c>
      <c r="E6" s="142" t="s">
        <v>204</v>
      </c>
      <c r="F6" s="142" t="s">
        <v>201</v>
      </c>
      <c r="G6" s="142" t="s">
        <v>205</v>
      </c>
      <c r="H6" s="142" t="s">
        <v>206</v>
      </c>
    </row>
    <row r="7" spans="1:8" ht="15" customHeight="1">
      <c r="A7" s="143" t="s">
        <v>155</v>
      </c>
      <c r="B7" s="186">
        <v>10</v>
      </c>
      <c r="C7" s="187">
        <v>718000</v>
      </c>
      <c r="D7" s="187">
        <v>337779</v>
      </c>
      <c r="E7" s="187">
        <v>60127</v>
      </c>
      <c r="F7" s="187">
        <v>12527</v>
      </c>
      <c r="G7" s="187">
        <v>410433</v>
      </c>
      <c r="H7" s="187">
        <v>11126</v>
      </c>
    </row>
    <row r="8" spans="1:8" ht="15" customHeight="1">
      <c r="A8" s="143" t="s">
        <v>207</v>
      </c>
      <c r="B8" s="186">
        <v>1</v>
      </c>
      <c r="C8" s="187">
        <v>98171</v>
      </c>
      <c r="D8" s="187">
        <v>23237</v>
      </c>
      <c r="E8" s="187">
        <v>5</v>
      </c>
      <c r="F8" s="187">
        <v>7387</v>
      </c>
      <c r="G8" s="187">
        <v>30629</v>
      </c>
      <c r="H8" s="187">
        <v>173</v>
      </c>
    </row>
    <row r="9" spans="1:8" ht="15" customHeight="1">
      <c r="A9" s="143" t="s">
        <v>157</v>
      </c>
      <c r="B9" s="186">
        <v>10</v>
      </c>
      <c r="C9" s="187">
        <v>1195000</v>
      </c>
      <c r="D9" s="187">
        <v>272714</v>
      </c>
      <c r="E9" s="187">
        <v>90895</v>
      </c>
      <c r="F9" s="187">
        <v>33748</v>
      </c>
      <c r="G9" s="187">
        <v>397357</v>
      </c>
      <c r="H9" s="187">
        <v>91090</v>
      </c>
    </row>
    <row r="10" spans="1:8" ht="15" customHeight="1">
      <c r="A10" s="143" t="s">
        <v>208</v>
      </c>
      <c r="B10" s="186">
        <v>1</v>
      </c>
      <c r="C10" s="188">
        <v>57000</v>
      </c>
      <c r="D10" s="188">
        <v>13525</v>
      </c>
      <c r="E10" s="188">
        <v>0</v>
      </c>
      <c r="F10" s="188">
        <v>0</v>
      </c>
      <c r="G10" s="188">
        <v>13525</v>
      </c>
      <c r="H10" s="188">
        <v>0</v>
      </c>
    </row>
    <row r="11" spans="1:8" ht="15" customHeight="1">
      <c r="A11" s="143" t="s">
        <v>159</v>
      </c>
      <c r="B11" s="186">
        <v>6</v>
      </c>
      <c r="C11" s="187">
        <v>685140</v>
      </c>
      <c r="D11" s="187">
        <v>238286</v>
      </c>
      <c r="E11" s="187">
        <v>20159</v>
      </c>
      <c r="F11" s="187">
        <v>157</v>
      </c>
      <c r="G11" s="187">
        <v>258602</v>
      </c>
      <c r="H11" s="187">
        <v>21773</v>
      </c>
    </row>
    <row r="12" spans="1:8" ht="15" customHeight="1">
      <c r="A12" s="143" t="s">
        <v>160</v>
      </c>
      <c r="B12" s="186">
        <v>3</v>
      </c>
      <c r="C12" s="187">
        <v>317500</v>
      </c>
      <c r="D12" s="187">
        <v>55244</v>
      </c>
      <c r="E12" s="187">
        <v>7018</v>
      </c>
      <c r="F12" s="187">
        <v>17267</v>
      </c>
      <c r="G12" s="187">
        <v>79529</v>
      </c>
      <c r="H12" s="187">
        <v>21386</v>
      </c>
    </row>
    <row r="13" spans="1:8" ht="15" customHeight="1">
      <c r="A13" s="143" t="s">
        <v>161</v>
      </c>
      <c r="B13" s="186">
        <v>4</v>
      </c>
      <c r="C13" s="187">
        <v>415000</v>
      </c>
      <c r="D13" s="187">
        <v>199513</v>
      </c>
      <c r="E13" s="187">
        <v>0</v>
      </c>
      <c r="F13" s="187">
        <v>255</v>
      </c>
      <c r="G13" s="187">
        <v>199768</v>
      </c>
      <c r="H13" s="187">
        <v>0</v>
      </c>
    </row>
    <row r="14" spans="1:8" ht="15" customHeight="1">
      <c r="A14" s="143" t="s">
        <v>162</v>
      </c>
      <c r="B14" s="186">
        <v>6</v>
      </c>
      <c r="C14" s="187">
        <v>644293</v>
      </c>
      <c r="D14" s="187">
        <v>97621</v>
      </c>
      <c r="E14" s="187">
        <v>113843</v>
      </c>
      <c r="F14" s="187">
        <v>1212</v>
      </c>
      <c r="G14" s="187">
        <v>212676</v>
      </c>
      <c r="H14" s="187">
        <v>6297</v>
      </c>
    </row>
    <row r="15" spans="1:8" ht="15" customHeight="1">
      <c r="A15" s="143" t="s">
        <v>163</v>
      </c>
      <c r="B15" s="186">
        <v>14</v>
      </c>
      <c r="C15" s="187">
        <v>1281986</v>
      </c>
      <c r="D15" s="187">
        <v>623977</v>
      </c>
      <c r="E15" s="187">
        <v>71166</v>
      </c>
      <c r="F15" s="187">
        <v>10332</v>
      </c>
      <c r="G15" s="187">
        <v>705475</v>
      </c>
      <c r="H15" s="187">
        <v>12840</v>
      </c>
    </row>
    <row r="16" spans="1:8" ht="15" customHeight="1">
      <c r="A16" s="143" t="s">
        <v>164</v>
      </c>
      <c r="B16" s="186">
        <v>6</v>
      </c>
      <c r="C16" s="187">
        <v>644300</v>
      </c>
      <c r="D16" s="187">
        <v>133958</v>
      </c>
      <c r="E16" s="187">
        <v>30343</v>
      </c>
      <c r="F16" s="187">
        <v>0</v>
      </c>
      <c r="G16" s="187">
        <v>164301</v>
      </c>
      <c r="H16" s="187">
        <v>0</v>
      </c>
    </row>
    <row r="17" spans="1:11" ht="15" customHeight="1">
      <c r="A17" s="143" t="s">
        <v>165</v>
      </c>
      <c r="B17" s="186">
        <v>7</v>
      </c>
      <c r="C17" s="187">
        <v>379452</v>
      </c>
      <c r="D17" s="187">
        <v>214617</v>
      </c>
      <c r="E17" s="187">
        <v>24330</v>
      </c>
      <c r="F17" s="187">
        <v>3084</v>
      </c>
      <c r="G17" s="187">
        <v>242031</v>
      </c>
      <c r="H17" s="187">
        <v>18</v>
      </c>
    </row>
    <row r="18" spans="1:11" ht="15" customHeight="1">
      <c r="A18" s="143" t="s">
        <v>166</v>
      </c>
      <c r="B18" s="186">
        <v>13</v>
      </c>
      <c r="C18" s="187">
        <v>3051078</v>
      </c>
      <c r="D18" s="187">
        <v>1201684</v>
      </c>
      <c r="E18" s="187">
        <v>124457</v>
      </c>
      <c r="F18" s="187">
        <v>37002</v>
      </c>
      <c r="G18" s="187">
        <v>1363143</v>
      </c>
      <c r="H18" s="187">
        <v>98592</v>
      </c>
    </row>
    <row r="19" spans="1:11" ht="15" customHeight="1">
      <c r="A19" s="148" t="s">
        <v>167</v>
      </c>
      <c r="B19" s="170">
        <v>4</v>
      </c>
      <c r="C19" s="189">
        <v>410300</v>
      </c>
      <c r="D19" s="189">
        <v>263224</v>
      </c>
      <c r="E19" s="189">
        <v>62192</v>
      </c>
      <c r="F19" s="189">
        <v>2265</v>
      </c>
      <c r="G19" s="189">
        <v>327681</v>
      </c>
      <c r="H19" s="189">
        <v>0</v>
      </c>
    </row>
    <row r="20" spans="1:11" ht="15" customHeight="1">
      <c r="A20" s="143" t="s">
        <v>168</v>
      </c>
      <c r="B20" s="186">
        <v>3</v>
      </c>
      <c r="C20" s="187">
        <v>188750</v>
      </c>
      <c r="D20" s="187">
        <v>41163</v>
      </c>
      <c r="E20" s="187">
        <v>40464</v>
      </c>
      <c r="F20" s="187">
        <v>0</v>
      </c>
      <c r="G20" s="187">
        <v>81627</v>
      </c>
      <c r="H20" s="187">
        <v>9727</v>
      </c>
    </row>
    <row r="21" spans="1:11" ht="15" customHeight="1">
      <c r="A21" s="143" t="s">
        <v>169</v>
      </c>
      <c r="B21" s="186">
        <v>8</v>
      </c>
      <c r="C21" s="187">
        <v>3133533</v>
      </c>
      <c r="D21" s="187">
        <v>1165688</v>
      </c>
      <c r="E21" s="187">
        <v>395165</v>
      </c>
      <c r="F21" s="187">
        <v>1017</v>
      </c>
      <c r="G21" s="187">
        <v>1561870</v>
      </c>
      <c r="H21" s="187">
        <v>0</v>
      </c>
    </row>
    <row r="22" spans="1:11" ht="15" customHeight="1">
      <c r="A22" s="143" t="s">
        <v>170</v>
      </c>
      <c r="B22" s="186">
        <v>11</v>
      </c>
      <c r="C22" s="187">
        <v>1607497</v>
      </c>
      <c r="D22" s="187">
        <v>715591</v>
      </c>
      <c r="E22" s="187">
        <v>204803</v>
      </c>
      <c r="F22" s="187">
        <v>13001</v>
      </c>
      <c r="G22" s="187">
        <v>933395</v>
      </c>
      <c r="H22" s="187">
        <v>0</v>
      </c>
    </row>
    <row r="23" spans="1:11" ht="15" customHeight="1">
      <c r="A23" s="143" t="s">
        <v>171</v>
      </c>
      <c r="B23" s="186">
        <v>4</v>
      </c>
      <c r="C23" s="187">
        <v>84510</v>
      </c>
      <c r="D23" s="187">
        <v>35783</v>
      </c>
      <c r="E23" s="187">
        <v>297</v>
      </c>
      <c r="F23" s="187">
        <v>1109</v>
      </c>
      <c r="G23" s="187">
        <v>37189</v>
      </c>
      <c r="H23" s="187">
        <v>0</v>
      </c>
    </row>
    <row r="24" spans="1:11" ht="15" customHeight="1">
      <c r="A24" s="143" t="s">
        <v>172</v>
      </c>
      <c r="B24" s="186">
        <v>9</v>
      </c>
      <c r="C24" s="187">
        <v>679690</v>
      </c>
      <c r="D24" s="187">
        <v>325125</v>
      </c>
      <c r="E24" s="187">
        <v>29150</v>
      </c>
      <c r="F24" s="187">
        <v>16261</v>
      </c>
      <c r="G24" s="187">
        <v>370536</v>
      </c>
      <c r="H24" s="187">
        <v>8909</v>
      </c>
    </row>
    <row r="25" spans="1:11" ht="15" customHeight="1">
      <c r="A25" s="143" t="s">
        <v>173</v>
      </c>
      <c r="B25" s="186">
        <v>10</v>
      </c>
      <c r="C25" s="187">
        <v>2263409</v>
      </c>
      <c r="D25" s="187">
        <v>954803</v>
      </c>
      <c r="E25" s="187">
        <v>191797</v>
      </c>
      <c r="F25" s="187">
        <v>3235</v>
      </c>
      <c r="G25" s="187">
        <v>1149835</v>
      </c>
      <c r="H25" s="187">
        <v>115</v>
      </c>
    </row>
    <row r="26" spans="1:11" ht="15" customHeight="1">
      <c r="A26" s="143" t="s">
        <v>174</v>
      </c>
      <c r="B26" s="186">
        <v>4</v>
      </c>
      <c r="C26" s="187">
        <v>242345</v>
      </c>
      <c r="D26" s="187">
        <v>91661</v>
      </c>
      <c r="E26" s="187">
        <v>535</v>
      </c>
      <c r="F26" s="187">
        <v>6654</v>
      </c>
      <c r="G26" s="187">
        <v>98850</v>
      </c>
      <c r="H26" s="187">
        <v>10111</v>
      </c>
    </row>
    <row r="27" spans="1:11">
      <c r="A27" s="153" t="s">
        <v>31</v>
      </c>
      <c r="B27" s="190">
        <v>134</v>
      </c>
      <c r="C27" s="191">
        <v>18096954</v>
      </c>
      <c r="D27" s="191">
        <v>7005193</v>
      </c>
      <c r="E27" s="191">
        <v>1466746</v>
      </c>
      <c r="F27" s="191">
        <v>166513</v>
      </c>
      <c r="G27" s="191">
        <v>8638452</v>
      </c>
      <c r="H27" s="191">
        <v>292157</v>
      </c>
    </row>
    <row r="29" spans="1:11">
      <c r="A29" s="192" t="s">
        <v>209</v>
      </c>
      <c r="I29" s="193"/>
      <c r="J29" s="194"/>
      <c r="K29" s="195"/>
    </row>
    <row r="30" spans="1:11">
      <c r="A30" s="251" t="s">
        <v>306</v>
      </c>
    </row>
    <row r="32" spans="1:11">
      <c r="A32" s="196" t="s">
        <v>235</v>
      </c>
    </row>
    <row r="34" spans="1:12" ht="23.25" customHeight="1">
      <c r="A34" s="568" t="s">
        <v>176</v>
      </c>
      <c r="B34" s="559" t="s">
        <v>177</v>
      </c>
      <c r="C34" s="561" t="s">
        <v>150</v>
      </c>
      <c r="D34" s="550" t="s">
        <v>151</v>
      </c>
      <c r="E34" s="550"/>
      <c r="F34" s="550"/>
      <c r="G34" s="550"/>
      <c r="H34" s="561" t="s">
        <v>210</v>
      </c>
      <c r="I34" s="561" t="s">
        <v>211</v>
      </c>
      <c r="J34" s="561" t="s">
        <v>212</v>
      </c>
      <c r="K34" s="561" t="s">
        <v>213</v>
      </c>
    </row>
    <row r="35" spans="1:12" ht="34.5" thickBot="1">
      <c r="A35" s="569"/>
      <c r="B35" s="560"/>
      <c r="C35" s="562"/>
      <c r="D35" s="142" t="s">
        <v>203</v>
      </c>
      <c r="E35" s="142" t="s">
        <v>204</v>
      </c>
      <c r="F35" s="142" t="s">
        <v>201</v>
      </c>
      <c r="G35" s="142" t="s">
        <v>214</v>
      </c>
      <c r="H35" s="562"/>
      <c r="I35" s="562"/>
      <c r="J35" s="562"/>
      <c r="K35" s="562"/>
    </row>
    <row r="36" spans="1:12">
      <c r="A36" s="160" t="s">
        <v>186</v>
      </c>
      <c r="B36" s="161" t="s">
        <v>187</v>
      </c>
      <c r="C36" s="197">
        <v>25000</v>
      </c>
      <c r="D36" s="163">
        <v>14029</v>
      </c>
      <c r="E36" s="163">
        <v>0</v>
      </c>
      <c r="F36" s="197">
        <v>0</v>
      </c>
      <c r="G36" s="163">
        <v>14029</v>
      </c>
      <c r="H36" s="197">
        <v>15</v>
      </c>
      <c r="I36" s="197">
        <v>29</v>
      </c>
      <c r="J36" s="197">
        <v>3758</v>
      </c>
      <c r="K36" s="197">
        <v>10172</v>
      </c>
    </row>
    <row r="37" spans="1:12">
      <c r="A37" s="160" t="s">
        <v>186</v>
      </c>
      <c r="B37" s="161" t="s">
        <v>215</v>
      </c>
      <c r="C37" s="197">
        <v>62400</v>
      </c>
      <c r="D37" s="163">
        <v>36330</v>
      </c>
      <c r="E37" s="197">
        <v>0</v>
      </c>
      <c r="F37" s="163">
        <v>0</v>
      </c>
      <c r="G37" s="163">
        <v>36330</v>
      </c>
      <c r="H37" s="197" t="s">
        <v>76</v>
      </c>
      <c r="I37" s="197" t="s">
        <v>76</v>
      </c>
      <c r="J37" s="197">
        <v>25384</v>
      </c>
      <c r="K37" s="197">
        <v>6943</v>
      </c>
    </row>
    <row r="38" spans="1:12">
      <c r="A38" s="160" t="s">
        <v>179</v>
      </c>
      <c r="B38" s="161" t="s">
        <v>216</v>
      </c>
      <c r="C38" s="197">
        <v>270000</v>
      </c>
      <c r="D38" s="163">
        <v>200784</v>
      </c>
      <c r="E38" s="163">
        <v>49239</v>
      </c>
      <c r="F38" s="163">
        <v>2265</v>
      </c>
      <c r="G38" s="163">
        <v>252288</v>
      </c>
      <c r="H38" s="197">
        <v>4102</v>
      </c>
      <c r="I38" s="197">
        <v>7947</v>
      </c>
      <c r="J38" s="197">
        <v>88647</v>
      </c>
      <c r="K38" s="197">
        <v>94334</v>
      </c>
    </row>
    <row r="39" spans="1:12">
      <c r="A39" s="167" t="s">
        <v>179</v>
      </c>
      <c r="B39" s="198" t="s">
        <v>217</v>
      </c>
      <c r="C39" s="197">
        <v>52900</v>
      </c>
      <c r="D39" s="199">
        <v>12081</v>
      </c>
      <c r="E39" s="200">
        <v>12953</v>
      </c>
      <c r="F39" s="200">
        <v>0</v>
      </c>
      <c r="G39" s="199">
        <v>25034</v>
      </c>
      <c r="H39" s="197">
        <v>17</v>
      </c>
      <c r="I39" s="197" t="s">
        <v>76</v>
      </c>
      <c r="J39" s="197">
        <v>24228</v>
      </c>
      <c r="K39" s="197" t="s">
        <v>76</v>
      </c>
    </row>
    <row r="40" spans="1:12">
      <c r="A40" s="168" t="s">
        <v>167</v>
      </c>
      <c r="B40" s="201" t="s">
        <v>218</v>
      </c>
      <c r="C40" s="191">
        <v>410300</v>
      </c>
      <c r="D40" s="191">
        <v>263224</v>
      </c>
      <c r="E40" s="191">
        <v>62192</v>
      </c>
      <c r="F40" s="191">
        <v>2265</v>
      </c>
      <c r="G40" s="191">
        <v>327681</v>
      </c>
      <c r="H40" s="191">
        <v>4134</v>
      </c>
      <c r="I40" s="191">
        <v>7976</v>
      </c>
      <c r="J40" s="191">
        <v>142017</v>
      </c>
      <c r="K40" s="191">
        <v>111449</v>
      </c>
      <c r="L40" s="147"/>
    </row>
    <row r="42" spans="1:12">
      <c r="A42" s="251" t="s">
        <v>306</v>
      </c>
    </row>
    <row r="43" spans="1:12" ht="28.5" customHeight="1">
      <c r="A43" s="225"/>
      <c r="B43" s="225"/>
      <c r="C43" s="225"/>
      <c r="D43" s="225"/>
      <c r="E43" s="225"/>
    </row>
  </sheetData>
  <mergeCells count="11">
    <mergeCell ref="I34:I35"/>
    <mergeCell ref="J34:J35"/>
    <mergeCell ref="K34:K35"/>
    <mergeCell ref="B5:B6"/>
    <mergeCell ref="C5:C6"/>
    <mergeCell ref="D5:H5"/>
    <mergeCell ref="A34:A35"/>
    <mergeCell ref="B34:B35"/>
    <mergeCell ref="C34:C35"/>
    <mergeCell ref="D34:G34"/>
    <mergeCell ref="H34:H35"/>
  </mergeCells>
  <hyperlinks>
    <hyperlink ref="C1" location="Indice!A1" display="Torna all'indice" xr:uid="{56AAE3C3-25B9-4DF9-A8F5-666884CB252F}"/>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81EE5-2737-4C06-816A-F547D6EE6C15}">
  <sheetPr>
    <tabColor rgb="FF92D050"/>
  </sheetPr>
  <dimension ref="A1:M43"/>
  <sheetViews>
    <sheetView topLeftCell="A31" workbookViewId="0">
      <selection activeCell="A43" sqref="A43"/>
    </sheetView>
  </sheetViews>
  <sheetFormatPr defaultRowHeight="15"/>
  <cols>
    <col min="1" max="1" width="13.28515625" customWidth="1"/>
    <col min="2" max="2" width="12.7109375" customWidth="1"/>
    <col min="3" max="3" width="9.28515625" bestFit="1" customWidth="1"/>
    <col min="4" max="6" width="9.5703125" bestFit="1" customWidth="1"/>
  </cols>
  <sheetData>
    <row r="1" spans="1:6">
      <c r="C1" s="40" t="s">
        <v>134</v>
      </c>
    </row>
    <row r="2" spans="1:6">
      <c r="A2" s="40"/>
    </row>
    <row r="3" spans="1:6">
      <c r="A3" s="140" t="s">
        <v>236</v>
      </c>
    </row>
    <row r="4" spans="1:6">
      <c r="A4" s="546" t="s">
        <v>144</v>
      </c>
      <c r="B4" s="572" t="s">
        <v>145</v>
      </c>
      <c r="C4" s="574" t="s">
        <v>151</v>
      </c>
      <c r="D4" s="574"/>
      <c r="E4" s="574"/>
      <c r="F4" s="574"/>
    </row>
    <row r="5" spans="1:6" ht="23.25" thickBot="1">
      <c r="A5" s="547"/>
      <c r="B5" s="573"/>
      <c r="C5" s="142" t="s">
        <v>219</v>
      </c>
      <c r="D5" s="142" t="s">
        <v>204</v>
      </c>
      <c r="E5" s="142" t="s">
        <v>220</v>
      </c>
      <c r="F5" s="142" t="s">
        <v>206</v>
      </c>
    </row>
    <row r="6" spans="1:6">
      <c r="A6" s="143" t="s">
        <v>155</v>
      </c>
      <c r="B6" s="186">
        <v>12</v>
      </c>
      <c r="C6" s="202">
        <v>3249.9</v>
      </c>
      <c r="D6" s="202">
        <v>248110.9</v>
      </c>
      <c r="E6" s="202">
        <v>251360.8</v>
      </c>
      <c r="F6" s="202">
        <v>173664.4</v>
      </c>
    </row>
    <row r="7" spans="1:6">
      <c r="A7" s="143" t="s">
        <v>156</v>
      </c>
      <c r="B7" s="186">
        <v>2</v>
      </c>
      <c r="C7" s="187">
        <v>1072.7</v>
      </c>
      <c r="D7" s="187">
        <v>27350.1</v>
      </c>
      <c r="E7" s="187">
        <v>28422.799999999999</v>
      </c>
      <c r="F7" s="187">
        <v>57614.6</v>
      </c>
    </row>
    <row r="8" spans="1:6">
      <c r="A8" s="143" t="s">
        <v>157</v>
      </c>
      <c r="B8" s="186">
        <v>9</v>
      </c>
      <c r="C8" s="187">
        <v>2375</v>
      </c>
      <c r="D8" s="187">
        <v>110277.2</v>
      </c>
      <c r="E8" s="187">
        <v>112652.2</v>
      </c>
      <c r="F8" s="187">
        <v>364003.7</v>
      </c>
    </row>
    <row r="9" spans="1:6">
      <c r="A9" s="143" t="s">
        <v>222</v>
      </c>
      <c r="B9" s="186">
        <v>4</v>
      </c>
      <c r="C9" s="187">
        <v>2064.4</v>
      </c>
      <c r="D9" s="187">
        <v>1307.8</v>
      </c>
      <c r="E9" s="187">
        <v>3372.2</v>
      </c>
      <c r="F9" s="187">
        <v>31343.4</v>
      </c>
    </row>
    <row r="10" spans="1:6">
      <c r="A10" s="143" t="s">
        <v>159</v>
      </c>
      <c r="B10" s="186">
        <v>8</v>
      </c>
      <c r="C10" s="187">
        <v>132727</v>
      </c>
      <c r="D10" s="187">
        <v>250257.1</v>
      </c>
      <c r="E10" s="187">
        <v>382984</v>
      </c>
      <c r="F10" s="187">
        <v>151650.4</v>
      </c>
    </row>
    <row r="11" spans="1:6">
      <c r="A11" s="143" t="s">
        <v>224</v>
      </c>
      <c r="B11" s="186">
        <v>3</v>
      </c>
      <c r="C11" s="187">
        <v>0</v>
      </c>
      <c r="D11" s="187">
        <v>55290.2</v>
      </c>
      <c r="E11" s="187">
        <v>55290.2</v>
      </c>
      <c r="F11" s="187">
        <v>59819.5</v>
      </c>
    </row>
    <row r="12" spans="1:6">
      <c r="A12" s="143" t="s">
        <v>161</v>
      </c>
      <c r="B12" s="186">
        <v>6</v>
      </c>
      <c r="C12" s="187">
        <v>809.4</v>
      </c>
      <c r="D12" s="187">
        <v>298065.7</v>
      </c>
      <c r="E12" s="187">
        <v>298875.09999999998</v>
      </c>
      <c r="F12" s="187">
        <v>197428.7</v>
      </c>
    </row>
    <row r="13" spans="1:6">
      <c r="A13" s="143" t="s">
        <v>162</v>
      </c>
      <c r="B13" s="186">
        <v>5</v>
      </c>
      <c r="C13" s="187">
        <v>60119.6</v>
      </c>
      <c r="D13" s="187">
        <v>119041.1</v>
      </c>
      <c r="E13" s="187">
        <v>179160.7</v>
      </c>
      <c r="F13" s="187">
        <v>115381.7</v>
      </c>
    </row>
    <row r="14" spans="1:6">
      <c r="A14" s="143" t="s">
        <v>163</v>
      </c>
      <c r="B14" s="186">
        <v>9</v>
      </c>
      <c r="C14" s="187">
        <v>34409.4</v>
      </c>
      <c r="D14" s="187">
        <v>787397.3</v>
      </c>
      <c r="E14" s="187">
        <v>821806.7</v>
      </c>
      <c r="F14" s="187">
        <v>406511.2</v>
      </c>
    </row>
    <row r="15" spans="1:6">
      <c r="A15" s="143" t="s">
        <v>164</v>
      </c>
      <c r="B15" s="186">
        <v>3</v>
      </c>
      <c r="C15" s="187">
        <v>74.099999999999994</v>
      </c>
      <c r="D15" s="187">
        <v>150345.4</v>
      </c>
      <c r="E15" s="187">
        <v>150419.5</v>
      </c>
      <c r="F15" s="187">
        <v>28358.2</v>
      </c>
    </row>
    <row r="16" spans="1:6">
      <c r="A16" s="143" t="s">
        <v>165</v>
      </c>
      <c r="B16" s="186">
        <v>9</v>
      </c>
      <c r="C16" s="187">
        <v>15743.8</v>
      </c>
      <c r="D16" s="187">
        <v>315050.8</v>
      </c>
      <c r="E16" s="187">
        <v>330794.59999999998</v>
      </c>
      <c r="F16" s="187">
        <v>123636.5</v>
      </c>
    </row>
    <row r="17" spans="1:6">
      <c r="A17" s="143" t="s">
        <v>166</v>
      </c>
      <c r="B17" s="186">
        <v>3</v>
      </c>
      <c r="C17" s="187">
        <v>0</v>
      </c>
      <c r="D17" s="187">
        <v>213365.7</v>
      </c>
      <c r="E17" s="187">
        <v>213365.7</v>
      </c>
      <c r="F17" s="187">
        <v>23279.5</v>
      </c>
    </row>
    <row r="18" spans="1:6">
      <c r="A18" s="148" t="s">
        <v>167</v>
      </c>
      <c r="B18" s="170">
        <v>7</v>
      </c>
      <c r="C18" s="189">
        <v>485.9</v>
      </c>
      <c r="D18" s="189">
        <v>213565.2</v>
      </c>
      <c r="E18" s="189">
        <v>214051.1</v>
      </c>
      <c r="F18" s="171">
        <v>0</v>
      </c>
    </row>
    <row r="19" spans="1:6">
      <c r="A19" s="143" t="s">
        <v>168</v>
      </c>
      <c r="B19" s="186">
        <v>3</v>
      </c>
      <c r="C19" s="187">
        <v>1703.5</v>
      </c>
      <c r="D19" s="187">
        <v>71329.100000000006</v>
      </c>
      <c r="E19" s="187">
        <v>73032.600000000006</v>
      </c>
      <c r="F19" s="187">
        <v>35341.699999999997</v>
      </c>
    </row>
    <row r="20" spans="1:6">
      <c r="A20" s="143" t="s">
        <v>170</v>
      </c>
      <c r="B20" s="186">
        <v>7</v>
      </c>
      <c r="C20" s="187">
        <v>14.6</v>
      </c>
      <c r="D20" s="187">
        <v>395560.3</v>
      </c>
      <c r="E20" s="187">
        <v>395574.9</v>
      </c>
      <c r="F20" s="187">
        <v>81430.600000000006</v>
      </c>
    </row>
    <row r="21" spans="1:6">
      <c r="A21" s="143" t="s">
        <v>171</v>
      </c>
      <c r="B21" s="186">
        <v>5</v>
      </c>
      <c r="C21" s="187">
        <v>14137.9</v>
      </c>
      <c r="D21" s="187">
        <v>28379.599999999999</v>
      </c>
      <c r="E21" s="187">
        <v>42517.5</v>
      </c>
      <c r="F21" s="187">
        <v>20619.900000000001</v>
      </c>
    </row>
    <row r="22" spans="1:6">
      <c r="A22" s="143" t="s">
        <v>172</v>
      </c>
      <c r="B22" s="186">
        <v>4</v>
      </c>
      <c r="C22" s="187">
        <v>0</v>
      </c>
      <c r="D22" s="187">
        <v>132003.5</v>
      </c>
      <c r="E22" s="187">
        <v>132003.5</v>
      </c>
      <c r="F22" s="187">
        <v>3264.3</v>
      </c>
    </row>
    <row r="23" spans="1:6">
      <c r="A23" s="143" t="s">
        <v>173</v>
      </c>
      <c r="B23" s="186">
        <v>9</v>
      </c>
      <c r="C23" s="187">
        <v>433.5</v>
      </c>
      <c r="D23" s="187">
        <v>741042.9</v>
      </c>
      <c r="E23" s="187">
        <v>741476.4</v>
      </c>
      <c r="F23" s="187">
        <v>91583.9</v>
      </c>
    </row>
    <row r="24" spans="1:6">
      <c r="A24" s="143" t="s">
        <v>174</v>
      </c>
      <c r="B24" s="186">
        <v>4</v>
      </c>
      <c r="C24" s="187">
        <v>32092.7</v>
      </c>
      <c r="D24" s="187">
        <v>153472.5</v>
      </c>
      <c r="E24" s="187">
        <v>185565.2</v>
      </c>
      <c r="F24" s="187">
        <v>4840.2</v>
      </c>
    </row>
    <row r="25" spans="1:6">
      <c r="A25" s="153" t="s">
        <v>31</v>
      </c>
      <c r="B25" s="190">
        <v>112</v>
      </c>
      <c r="C25" s="191">
        <v>301513.40000000002</v>
      </c>
      <c r="D25" s="191">
        <v>4311212.3</v>
      </c>
      <c r="E25" s="191">
        <v>4612725.7</v>
      </c>
      <c r="F25" s="191">
        <v>1969772.1</v>
      </c>
    </row>
    <row r="31" spans="1:6" s="203" customFormat="1">
      <c r="A31" s="215" t="s">
        <v>237</v>
      </c>
    </row>
    <row r="33" spans="1:13" ht="34.5" thickBot="1">
      <c r="A33" s="204" t="s">
        <v>176</v>
      </c>
      <c r="B33" s="185" t="s">
        <v>177</v>
      </c>
      <c r="C33" s="142" t="s">
        <v>219</v>
      </c>
      <c r="D33" s="142" t="s">
        <v>204</v>
      </c>
      <c r="E33" s="142" t="s">
        <v>205</v>
      </c>
      <c r="F33" s="142" t="s">
        <v>226</v>
      </c>
      <c r="G33" s="142" t="s">
        <v>227</v>
      </c>
    </row>
    <row r="34" spans="1:13">
      <c r="A34" s="205" t="s">
        <v>198</v>
      </c>
      <c r="B34" s="206" t="s">
        <v>228</v>
      </c>
      <c r="C34" s="187">
        <v>0</v>
      </c>
      <c r="D34" s="187">
        <v>3211.7</v>
      </c>
      <c r="E34" s="187">
        <v>3211.7</v>
      </c>
      <c r="F34" s="207">
        <v>106319</v>
      </c>
      <c r="G34" s="207">
        <v>8000</v>
      </c>
    </row>
    <row r="35" spans="1:13">
      <c r="A35" s="205" t="s">
        <v>198</v>
      </c>
      <c r="B35" s="206" t="s">
        <v>215</v>
      </c>
      <c r="C35" s="187">
        <v>485.9</v>
      </c>
      <c r="D35" s="187">
        <v>33770</v>
      </c>
      <c r="E35" s="187">
        <v>34255.9</v>
      </c>
      <c r="F35" s="187">
        <v>500000</v>
      </c>
      <c r="G35" s="187">
        <v>56300</v>
      </c>
      <c r="I35" s="226"/>
      <c r="J35" s="226"/>
      <c r="K35" s="226"/>
      <c r="L35" s="226"/>
      <c r="M35" s="226"/>
    </row>
    <row r="36" spans="1:13">
      <c r="A36" s="205" t="s">
        <v>178</v>
      </c>
      <c r="B36" s="206" t="s">
        <v>190</v>
      </c>
      <c r="C36" s="187">
        <v>0</v>
      </c>
      <c r="D36" s="187">
        <v>13938.2</v>
      </c>
      <c r="E36" s="187">
        <v>13938.2</v>
      </c>
      <c r="F36" s="187">
        <v>92375</v>
      </c>
      <c r="G36" s="187">
        <v>2472</v>
      </c>
      <c r="I36" s="226"/>
      <c r="J36" s="226"/>
      <c r="K36" s="226"/>
      <c r="L36" s="226"/>
      <c r="M36" s="226"/>
    </row>
    <row r="37" spans="1:13">
      <c r="A37" s="205" t="s">
        <v>178</v>
      </c>
      <c r="B37" s="206" t="s">
        <v>229</v>
      </c>
      <c r="C37" s="187">
        <v>0</v>
      </c>
      <c r="D37" s="187">
        <v>66379.600000000006</v>
      </c>
      <c r="E37" s="187">
        <v>66379.600000000006</v>
      </c>
      <c r="F37" s="187">
        <v>480000</v>
      </c>
      <c r="G37" s="187">
        <v>351920</v>
      </c>
    </row>
    <row r="38" spans="1:13">
      <c r="A38" s="205" t="s">
        <v>179</v>
      </c>
      <c r="B38" s="206" t="s">
        <v>216</v>
      </c>
      <c r="C38" s="187">
        <v>0</v>
      </c>
      <c r="D38" s="187">
        <v>6185.8</v>
      </c>
      <c r="E38" s="187">
        <v>6185.8</v>
      </c>
      <c r="F38" s="187">
        <v>1065200</v>
      </c>
      <c r="G38" s="187">
        <v>0</v>
      </c>
    </row>
    <row r="39" spans="1:13">
      <c r="A39" s="205" t="s">
        <v>179</v>
      </c>
      <c r="B39" s="206" t="s">
        <v>217</v>
      </c>
      <c r="C39" s="187">
        <v>0</v>
      </c>
      <c r="D39" s="187">
        <v>33882.6</v>
      </c>
      <c r="E39" s="187">
        <v>33882.6</v>
      </c>
      <c r="F39" s="187">
        <v>450000</v>
      </c>
      <c r="G39" s="187">
        <v>182432</v>
      </c>
    </row>
    <row r="40" spans="1:13">
      <c r="A40" s="208" t="s">
        <v>179</v>
      </c>
      <c r="B40" s="209" t="s">
        <v>230</v>
      </c>
      <c r="C40" s="210">
        <v>0</v>
      </c>
      <c r="D40" s="210">
        <v>56197.3</v>
      </c>
      <c r="E40" s="210">
        <v>56197.3</v>
      </c>
      <c r="F40" s="210">
        <v>2725800</v>
      </c>
      <c r="G40" s="210">
        <v>78064</v>
      </c>
    </row>
    <row r="41" spans="1:13">
      <c r="A41" s="170" t="s">
        <v>167</v>
      </c>
      <c r="B41" s="148" t="s">
        <v>231</v>
      </c>
      <c r="C41" s="189">
        <v>485.9</v>
      </c>
      <c r="D41" s="189">
        <v>213565.2</v>
      </c>
      <c r="E41" s="189">
        <v>214051.1</v>
      </c>
      <c r="F41" s="189">
        <v>5419694</v>
      </c>
      <c r="G41" s="189">
        <v>679188</v>
      </c>
    </row>
    <row r="42" spans="1:13">
      <c r="F42" s="211"/>
      <c r="G42" s="211"/>
    </row>
    <row r="43" spans="1:13">
      <c r="A43" s="251" t="s">
        <v>306</v>
      </c>
    </row>
  </sheetData>
  <mergeCells count="3">
    <mergeCell ref="A4:A5"/>
    <mergeCell ref="B4:B5"/>
    <mergeCell ref="C4:F4"/>
  </mergeCells>
  <hyperlinks>
    <hyperlink ref="C1" location="Indice!A1" display="Torna all'indice" xr:uid="{6FA8F21D-FE6D-4DA4-9CDF-6377A676792D}"/>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A2AFB-FD9C-4EC2-B3F3-4168321F1D5D}">
  <sheetPr>
    <tabColor rgb="FF92D050"/>
  </sheetPr>
  <dimension ref="A1:P58"/>
  <sheetViews>
    <sheetView topLeftCell="B7" zoomScale="115" zoomScaleNormal="115" workbookViewId="0">
      <selection activeCell="O28" sqref="O28"/>
    </sheetView>
  </sheetViews>
  <sheetFormatPr defaultRowHeight="15"/>
  <cols>
    <col min="1" max="2" width="9.42578125" customWidth="1"/>
    <col min="3" max="3" width="11.28515625" bestFit="1" customWidth="1"/>
    <col min="4" max="4" width="9.140625" customWidth="1"/>
    <col min="6" max="6" width="11.140625" bestFit="1" customWidth="1"/>
  </cols>
  <sheetData>
    <row r="1" spans="1:16">
      <c r="B1" s="227"/>
      <c r="C1" s="227"/>
      <c r="D1" s="227"/>
      <c r="E1" s="227"/>
      <c r="F1" s="227"/>
      <c r="G1" s="227"/>
      <c r="H1" s="227"/>
      <c r="I1" s="227"/>
      <c r="J1" s="227"/>
      <c r="K1" s="227"/>
      <c r="L1" s="227"/>
    </row>
    <row r="2" spans="1:16">
      <c r="C2" s="227"/>
      <c r="D2" s="227"/>
      <c r="E2" s="227"/>
      <c r="F2" s="227"/>
      <c r="G2" s="227"/>
      <c r="H2" s="227"/>
      <c r="I2" s="227"/>
      <c r="J2" s="227"/>
      <c r="K2" s="40" t="s">
        <v>134</v>
      </c>
      <c r="L2" s="227"/>
    </row>
    <row r="3" spans="1:16">
      <c r="B3" s="140" t="s">
        <v>238</v>
      </c>
      <c r="C3" s="227"/>
      <c r="D3" s="227"/>
      <c r="E3" s="227"/>
      <c r="F3" s="227"/>
      <c r="G3" s="227"/>
      <c r="H3" s="227"/>
      <c r="I3" s="227"/>
      <c r="J3" s="227"/>
      <c r="K3" s="227"/>
      <c r="L3" s="227"/>
    </row>
    <row r="4" spans="1:16">
      <c r="B4" s="140"/>
      <c r="C4" s="346"/>
      <c r="D4" s="346"/>
      <c r="E4" s="227"/>
      <c r="F4" s="346"/>
      <c r="G4" s="346"/>
      <c r="H4" s="227"/>
      <c r="I4" s="227"/>
      <c r="J4" s="227"/>
      <c r="K4" s="227"/>
      <c r="L4" s="227"/>
    </row>
    <row r="5" spans="1:16">
      <c r="C5" s="343"/>
      <c r="D5" s="344"/>
      <c r="E5" s="345"/>
      <c r="F5" s="343"/>
      <c r="G5" s="344"/>
      <c r="H5" s="345"/>
      <c r="I5" s="343"/>
      <c r="J5" s="344"/>
      <c r="K5" s="345"/>
      <c r="L5" s="228"/>
    </row>
    <row r="6" spans="1:16" s="217" customFormat="1" ht="11.25">
      <c r="D6" s="229">
        <v>2021</v>
      </c>
      <c r="F6" s="331"/>
      <c r="G6" s="217">
        <v>2022</v>
      </c>
      <c r="J6" s="217">
        <v>2023</v>
      </c>
    </row>
    <row r="7" spans="1:16" s="141" customFormat="1">
      <c r="B7" s="546" t="s">
        <v>239</v>
      </c>
      <c r="C7" s="575">
        <v>2021</v>
      </c>
      <c r="D7" s="574"/>
      <c r="E7" s="576"/>
      <c r="F7" s="574">
        <v>2022</v>
      </c>
      <c r="G7" s="574"/>
      <c r="H7" s="574"/>
      <c r="I7" s="575">
        <v>2023</v>
      </c>
      <c r="J7" s="574"/>
      <c r="K7" s="574"/>
      <c r="L7" s="228"/>
    </row>
    <row r="8" spans="1:16" s="230" customFormat="1" ht="34.5" thickBot="1">
      <c r="B8" s="547"/>
      <c r="C8" s="231" t="s">
        <v>240</v>
      </c>
      <c r="D8" s="271" t="s">
        <v>241</v>
      </c>
      <c r="E8" s="232" t="s">
        <v>242</v>
      </c>
      <c r="F8" s="233" t="s">
        <v>240</v>
      </c>
      <c r="G8" s="269" t="s">
        <v>241</v>
      </c>
      <c r="H8" s="233" t="s">
        <v>242</v>
      </c>
      <c r="I8" s="233" t="s">
        <v>240</v>
      </c>
      <c r="J8" s="269" t="s">
        <v>241</v>
      </c>
      <c r="K8" s="233" t="s">
        <v>242</v>
      </c>
      <c r="L8" s="228"/>
      <c r="P8" s="196" t="s">
        <v>243</v>
      </c>
    </row>
    <row r="9" spans="1:16">
      <c r="A9" s="186"/>
      <c r="B9" s="143" t="s">
        <v>155</v>
      </c>
      <c r="C9" s="187">
        <v>2134.953</v>
      </c>
      <c r="D9" s="187">
        <v>260.18369999999999</v>
      </c>
      <c r="E9" s="234">
        <v>12.186859758963193</v>
      </c>
      <c r="F9" s="235">
        <v>2107.7240000000002</v>
      </c>
      <c r="G9" s="332">
        <v>273.36900000000003</v>
      </c>
      <c r="H9" s="234">
        <v>12.969867022437473</v>
      </c>
      <c r="I9" s="235">
        <v>2141.3200000000002</v>
      </c>
      <c r="J9" s="332">
        <v>251.36080000000001</v>
      </c>
      <c r="K9" s="236">
        <v>11.738591149384492</v>
      </c>
    </row>
    <row r="10" spans="1:16">
      <c r="A10" s="186"/>
      <c r="B10" s="143" t="s">
        <v>156</v>
      </c>
      <c r="C10" s="187">
        <v>74.242000000000004</v>
      </c>
      <c r="D10" s="187">
        <v>28.3369</v>
      </c>
      <c r="E10" s="238">
        <v>38.16849159358803</v>
      </c>
      <c r="F10" s="235">
        <v>75.745999999999995</v>
      </c>
      <c r="G10" s="332">
        <v>45.017000000000003</v>
      </c>
      <c r="H10" s="238">
        <v>59.431521136429652</v>
      </c>
      <c r="I10" s="235">
        <v>76.317999999999998</v>
      </c>
      <c r="J10" s="332">
        <v>28.422799999999999</v>
      </c>
      <c r="K10" s="237">
        <v>37.242590214628265</v>
      </c>
    </row>
    <row r="11" spans="1:16">
      <c r="A11" s="186"/>
      <c r="B11" s="143" t="s">
        <v>157</v>
      </c>
      <c r="C11" s="187">
        <v>4782.2569999999996</v>
      </c>
      <c r="D11" s="187">
        <v>172.48070000000001</v>
      </c>
      <c r="E11" s="238">
        <v>3.6066796699403825</v>
      </c>
      <c r="F11" s="235">
        <v>4619.1379999999999</v>
      </c>
      <c r="G11" s="332">
        <v>163.833</v>
      </c>
      <c r="H11" s="238">
        <v>3.5468305991291014</v>
      </c>
      <c r="I11" s="235">
        <v>4725.2120000000004</v>
      </c>
      <c r="J11" s="332">
        <v>112.65219999999999</v>
      </c>
      <c r="K11" s="237">
        <v>2.3840665773302865</v>
      </c>
    </row>
    <row r="12" spans="1:16">
      <c r="A12" s="186"/>
      <c r="B12" s="143" t="s">
        <v>222</v>
      </c>
      <c r="C12" s="187">
        <v>542.79200000000003</v>
      </c>
      <c r="D12" s="187">
        <v>54.9741</v>
      </c>
      <c r="E12" s="238">
        <v>10.128023668028492</v>
      </c>
      <c r="F12" s="235">
        <v>522.98</v>
      </c>
      <c r="G12" s="332">
        <v>27.824000000000002</v>
      </c>
      <c r="H12" s="238">
        <v>5.3202799342231062</v>
      </c>
      <c r="I12" s="235">
        <v>528.84400000000005</v>
      </c>
      <c r="J12" s="332">
        <v>3.3721999999999999</v>
      </c>
      <c r="K12" s="237">
        <v>0.63765496063111238</v>
      </c>
    </row>
    <row r="13" spans="1:16">
      <c r="A13" s="186"/>
      <c r="B13" s="143" t="s">
        <v>159</v>
      </c>
      <c r="C13" s="187">
        <v>2368.4699999999998</v>
      </c>
      <c r="D13" s="187">
        <v>381.26309999999995</v>
      </c>
      <c r="E13" s="238">
        <v>16.097445113206049</v>
      </c>
      <c r="F13" s="235">
        <v>2309.7959999999998</v>
      </c>
      <c r="G13" s="332">
        <v>421.74400000000003</v>
      </c>
      <c r="H13" s="238">
        <v>18.258928494118098</v>
      </c>
      <c r="I13" s="235">
        <v>2414.7559999999999</v>
      </c>
      <c r="J13" s="332">
        <v>382.98399999999998</v>
      </c>
      <c r="K13" s="237">
        <v>15.860153158331524</v>
      </c>
    </row>
    <row r="14" spans="1:16">
      <c r="A14" s="186"/>
      <c r="B14" s="143" t="s">
        <v>224</v>
      </c>
      <c r="C14" s="187">
        <v>599.86199999999997</v>
      </c>
      <c r="D14" s="187">
        <v>31.277999999999999</v>
      </c>
      <c r="E14" s="238">
        <v>5.2142001959107604</v>
      </c>
      <c r="F14" s="235">
        <v>589.47299999999996</v>
      </c>
      <c r="G14" s="332">
        <v>29.548999999999999</v>
      </c>
      <c r="H14" s="238">
        <v>5.0127826041226662</v>
      </c>
      <c r="I14" s="235">
        <v>626.63699999999994</v>
      </c>
      <c r="J14" s="332">
        <v>55.290199999999999</v>
      </c>
      <c r="K14" s="237">
        <v>8.8233219551351105</v>
      </c>
    </row>
    <row r="15" spans="1:16">
      <c r="A15" s="186"/>
      <c r="B15" s="143" t="s">
        <v>161</v>
      </c>
      <c r="C15" s="187">
        <v>822.29300000000001</v>
      </c>
      <c r="D15" s="187">
        <v>325.22540000000004</v>
      </c>
      <c r="E15" s="238">
        <v>39.551021178383493</v>
      </c>
      <c r="F15" s="235">
        <v>813.78200000000004</v>
      </c>
      <c r="G15" s="332">
        <v>290.38600000000002</v>
      </c>
      <c r="H15" s="238">
        <v>35.68351229198975</v>
      </c>
      <c r="I15" s="235">
        <v>804.53200000000004</v>
      </c>
      <c r="J15" s="332">
        <v>298.87509999999997</v>
      </c>
      <c r="K15" s="237">
        <v>37.148938761913755</v>
      </c>
    </row>
    <row r="16" spans="1:16">
      <c r="A16" s="186"/>
      <c r="B16" s="143" t="s">
        <v>225</v>
      </c>
      <c r="C16" s="187">
        <v>2839.4180000000001</v>
      </c>
      <c r="D16" s="187">
        <v>214.2046</v>
      </c>
      <c r="E16" s="238">
        <v>7.5439608095778068</v>
      </c>
      <c r="F16" s="235">
        <v>2803.8119999999999</v>
      </c>
      <c r="G16" s="332">
        <v>146.268</v>
      </c>
      <c r="H16" s="238">
        <v>5.2167549036811316</v>
      </c>
      <c r="I16" s="235">
        <v>2847.7249999999999</v>
      </c>
      <c r="J16" s="332">
        <v>179.16070000000002</v>
      </c>
      <c r="K16" s="237">
        <v>6.2913624033219513</v>
      </c>
    </row>
    <row r="17" spans="1:15">
      <c r="A17" s="186"/>
      <c r="B17" s="143" t="s">
        <v>163</v>
      </c>
      <c r="C17" s="187">
        <v>2199.4639999999999</v>
      </c>
      <c r="D17" s="187">
        <v>774.9085</v>
      </c>
      <c r="E17" s="238">
        <v>35.231699072952225</v>
      </c>
      <c r="F17" s="235">
        <v>2153.0050000000001</v>
      </c>
      <c r="G17" s="332">
        <v>767.86</v>
      </c>
      <c r="H17" s="238">
        <v>35.664571145910017</v>
      </c>
      <c r="I17" s="235">
        <v>2146.3200000000002</v>
      </c>
      <c r="J17" s="332">
        <v>821.80669999999998</v>
      </c>
      <c r="K17" s="237">
        <v>38.289104141041406</v>
      </c>
    </row>
    <row r="18" spans="1:15">
      <c r="A18" s="186"/>
      <c r="B18" s="143" t="s">
        <v>164</v>
      </c>
      <c r="C18" s="187">
        <v>445.32100000000003</v>
      </c>
      <c r="D18" s="187">
        <v>149.51579999999998</v>
      </c>
      <c r="E18" s="238">
        <v>33.574803326281291</v>
      </c>
      <c r="F18" s="235">
        <v>442.03899999999999</v>
      </c>
      <c r="G18" s="332">
        <v>155.792</v>
      </c>
      <c r="H18" s="238">
        <v>35.243949063317942</v>
      </c>
      <c r="I18" s="235">
        <v>445.87700000000001</v>
      </c>
      <c r="J18" s="332">
        <v>150.4195</v>
      </c>
      <c r="K18" s="237">
        <v>33.735649069137899</v>
      </c>
    </row>
    <row r="19" spans="1:15">
      <c r="A19" s="186"/>
      <c r="B19" s="143" t="s">
        <v>165</v>
      </c>
      <c r="C19" s="187">
        <v>785.64</v>
      </c>
      <c r="D19" s="187">
        <v>393.6576</v>
      </c>
      <c r="E19" s="238">
        <v>50.10659101121837</v>
      </c>
      <c r="F19" s="235">
        <v>764.22400000000005</v>
      </c>
      <c r="G19" s="332">
        <v>382.09</v>
      </c>
      <c r="H19" s="238">
        <v>49.997121262875801</v>
      </c>
      <c r="I19" s="235">
        <v>767.63300000000004</v>
      </c>
      <c r="J19" s="332">
        <v>330.7946</v>
      </c>
      <c r="K19" s="237">
        <v>43.092806067482762</v>
      </c>
    </row>
    <row r="20" spans="1:15">
      <c r="A20" s="186"/>
      <c r="B20" s="143" t="s">
        <v>166</v>
      </c>
      <c r="C20" s="187">
        <v>2883.0430000000001</v>
      </c>
      <c r="D20" s="187">
        <v>396.21249999999998</v>
      </c>
      <c r="E20" s="238">
        <v>13.741013273709749</v>
      </c>
      <c r="F20" s="235">
        <v>2859.7689999999998</v>
      </c>
      <c r="G20" s="332">
        <v>448.93299999999999</v>
      </c>
      <c r="H20" s="238">
        <v>15.698225975594532</v>
      </c>
      <c r="I20" s="235">
        <v>2864.9490000000001</v>
      </c>
      <c r="J20" s="332">
        <v>213.3657</v>
      </c>
      <c r="K20" s="237">
        <v>7.4474519441707336</v>
      </c>
    </row>
    <row r="21" spans="1:15">
      <c r="A21" s="170"/>
      <c r="B21" s="148" t="s">
        <v>167</v>
      </c>
      <c r="C21" s="189">
        <v>587.16499999999996</v>
      </c>
      <c r="D21" s="189">
        <v>161.6619</v>
      </c>
      <c r="E21" s="239">
        <v>27.532637777879902</v>
      </c>
      <c r="F21" s="156">
        <v>577.428</v>
      </c>
      <c r="G21" s="347">
        <v>130.82599999999999</v>
      </c>
      <c r="H21" s="239">
        <v>22.656677542481486</v>
      </c>
      <c r="I21" s="156">
        <v>579.09900000000005</v>
      </c>
      <c r="J21" s="347">
        <v>214.05110000000002</v>
      </c>
      <c r="K21" s="240">
        <v>36.962781838683888</v>
      </c>
    </row>
    <row r="22" spans="1:15">
      <c r="A22" s="186"/>
      <c r="B22" s="143" t="s">
        <v>168</v>
      </c>
      <c r="C22" s="187">
        <v>112.19499999999999</v>
      </c>
      <c r="D22" s="187">
        <v>101.3814</v>
      </c>
      <c r="E22" s="238">
        <v>90.361581089423666</v>
      </c>
      <c r="F22" s="235">
        <v>108.581</v>
      </c>
      <c r="G22" s="332">
        <v>83.751000000000005</v>
      </c>
      <c r="H22" s="238">
        <v>77.132279128024237</v>
      </c>
      <c r="I22" s="235">
        <v>109.956</v>
      </c>
      <c r="J22" s="332">
        <v>73.032600000000002</v>
      </c>
      <c r="K22" s="237">
        <v>66.419840663538139</v>
      </c>
    </row>
    <row r="23" spans="1:15">
      <c r="A23" s="186"/>
      <c r="B23" s="143" t="s">
        <v>169</v>
      </c>
      <c r="C23" s="187">
        <v>2652.82</v>
      </c>
      <c r="D23" s="187">
        <v>0</v>
      </c>
      <c r="E23" s="238">
        <v>0</v>
      </c>
      <c r="F23" s="235">
        <v>2613.5659999999998</v>
      </c>
      <c r="G23" s="332">
        <v>0</v>
      </c>
      <c r="H23" s="238">
        <v>0</v>
      </c>
      <c r="I23" s="235">
        <v>2587.009</v>
      </c>
      <c r="J23" s="332">
        <v>0</v>
      </c>
      <c r="K23" s="237">
        <v>0</v>
      </c>
    </row>
    <row r="24" spans="1:15">
      <c r="A24" s="186"/>
      <c r="B24" s="143" t="s">
        <v>170</v>
      </c>
      <c r="C24" s="187">
        <v>1864.835</v>
      </c>
      <c r="D24" s="187">
        <v>523.93560000000002</v>
      </c>
      <c r="E24" s="238">
        <v>28.095549602205018</v>
      </c>
      <c r="F24" s="235">
        <v>1829.588</v>
      </c>
      <c r="G24" s="332">
        <v>453.65199999999999</v>
      </c>
      <c r="H24" s="238">
        <v>24.795309107842858</v>
      </c>
      <c r="I24" s="235">
        <v>1813.9280000000001</v>
      </c>
      <c r="J24" s="332">
        <v>395.57490000000001</v>
      </c>
      <c r="K24" s="237">
        <v>21.807640656078959</v>
      </c>
    </row>
    <row r="25" spans="1:15">
      <c r="A25" s="186"/>
      <c r="B25" s="143" t="s">
        <v>171</v>
      </c>
      <c r="C25" s="187">
        <v>193.214</v>
      </c>
      <c r="D25" s="187">
        <v>85.01339999999999</v>
      </c>
      <c r="E25" s="238">
        <v>43.999551088997343</v>
      </c>
      <c r="F25" s="235">
        <v>191.815</v>
      </c>
      <c r="G25" s="332">
        <v>88.331000000000003</v>
      </c>
      <c r="H25" s="238">
        <v>46.050100357114928</v>
      </c>
      <c r="I25" s="235">
        <v>190.37</v>
      </c>
      <c r="J25" s="332">
        <v>42.517499999999998</v>
      </c>
      <c r="K25" s="237">
        <v>22.33413878237117</v>
      </c>
    </row>
    <row r="26" spans="1:15">
      <c r="A26" s="186"/>
      <c r="B26" s="143" t="s">
        <v>172</v>
      </c>
      <c r="C26" s="187">
        <v>758.47400000000005</v>
      </c>
      <c r="D26" s="187">
        <v>209.64579999999998</v>
      </c>
      <c r="E26" s="238">
        <v>27.638955145670302</v>
      </c>
      <c r="F26" s="235">
        <v>739.46199999999999</v>
      </c>
      <c r="G26" s="332">
        <v>190.53200000000001</v>
      </c>
      <c r="H26" s="238">
        <v>25.76630036431893</v>
      </c>
      <c r="I26" s="235">
        <v>731.01</v>
      </c>
      <c r="J26" s="332">
        <v>132.0035</v>
      </c>
      <c r="K26" s="237">
        <v>18.057687309339133</v>
      </c>
    </row>
    <row r="27" spans="1:15">
      <c r="A27" s="186"/>
      <c r="B27" s="143" t="s">
        <v>173</v>
      </c>
      <c r="C27" s="187">
        <v>2224.8670000000002</v>
      </c>
      <c r="D27" s="187">
        <v>1146.7123999999999</v>
      </c>
      <c r="E27" s="238">
        <v>51.540728398760095</v>
      </c>
      <c r="F27" s="235">
        <v>2200.8139999999999</v>
      </c>
      <c r="G27" s="332">
        <v>890.76300000000003</v>
      </c>
      <c r="H27" s="238">
        <v>40.474251799561436</v>
      </c>
      <c r="I27" s="235">
        <v>2153.6959999999999</v>
      </c>
      <c r="J27" s="332">
        <v>741.47640000000001</v>
      </c>
      <c r="K27" s="237">
        <v>34.428090129711904</v>
      </c>
    </row>
    <row r="28" spans="1:15">
      <c r="A28" s="186"/>
      <c r="B28" s="143" t="s">
        <v>174</v>
      </c>
      <c r="C28" s="333">
        <v>746.91200000000003</v>
      </c>
      <c r="D28" s="187">
        <v>208.04920000000001</v>
      </c>
      <c r="E28" s="238">
        <v>27.854565528653584</v>
      </c>
      <c r="F28" s="241">
        <v>728.42499999999995</v>
      </c>
      <c r="G28" s="334">
        <v>181.97399999999999</v>
      </c>
      <c r="H28" s="238">
        <v>24.981844390294128</v>
      </c>
      <c r="I28" s="241">
        <v>713.87699999999995</v>
      </c>
      <c r="J28" s="334">
        <v>185.5652</v>
      </c>
      <c r="K28" s="242">
        <v>25.994001767811543</v>
      </c>
      <c r="O28" s="251" t="s">
        <v>306</v>
      </c>
    </row>
    <row r="29" spans="1:15" s="158" customFormat="1">
      <c r="A29" s="170"/>
      <c r="B29" s="322" t="s">
        <v>31</v>
      </c>
      <c r="C29" s="189">
        <v>29618.238000000001</v>
      </c>
      <c r="D29" s="335">
        <v>5618.6405999999997</v>
      </c>
      <c r="E29" s="336">
        <v>18.96993111633936</v>
      </c>
      <c r="F29" s="156">
        <v>29051.168000000001</v>
      </c>
      <c r="G29" s="337">
        <v>5172.4949999999999</v>
      </c>
      <c r="H29" s="336">
        <v>17.804774665170086</v>
      </c>
      <c r="I29" s="156">
        <v>29269.066999999999</v>
      </c>
      <c r="J29" s="337">
        <v>4612.7257</v>
      </c>
      <c r="K29" s="240">
        <v>15.759729204897443</v>
      </c>
      <c r="L29"/>
    </row>
    <row r="30" spans="1:15">
      <c r="C30" s="147"/>
      <c r="D30" s="147"/>
    </row>
    <row r="31" spans="1:15">
      <c r="B31" s="251" t="s">
        <v>306</v>
      </c>
    </row>
    <row r="34" spans="2:10">
      <c r="B34" s="338"/>
      <c r="C34" s="338"/>
      <c r="D34" s="338"/>
      <c r="E34" s="338"/>
      <c r="F34" s="338"/>
      <c r="G34" s="338"/>
      <c r="H34" s="338"/>
      <c r="I34" s="338"/>
      <c r="J34" s="338"/>
    </row>
    <row r="35" spans="2:10">
      <c r="B35" s="338"/>
      <c r="C35" s="338"/>
      <c r="D35" s="338"/>
      <c r="E35" s="338"/>
      <c r="F35" s="338"/>
      <c r="G35" s="338"/>
      <c r="H35" s="338"/>
      <c r="I35" s="338"/>
      <c r="J35" s="338"/>
    </row>
    <row r="36" spans="2:10">
      <c r="B36" s="339"/>
      <c r="C36" s="338"/>
      <c r="D36" s="339"/>
      <c r="E36" s="339"/>
      <c r="F36" s="339"/>
      <c r="G36" s="338"/>
      <c r="H36" s="338"/>
      <c r="I36" s="338"/>
      <c r="J36" s="338"/>
    </row>
    <row r="37" spans="2:10">
      <c r="B37" s="340"/>
      <c r="C37" s="338"/>
      <c r="D37" s="341"/>
      <c r="E37" s="342"/>
      <c r="F37" s="342"/>
      <c r="G37" s="338"/>
      <c r="H37" s="338"/>
      <c r="I37" s="338"/>
      <c r="J37" s="338"/>
    </row>
    <row r="38" spans="2:10">
      <c r="B38" s="340"/>
      <c r="C38" s="338"/>
      <c r="D38" s="342"/>
      <c r="E38" s="342"/>
      <c r="F38" s="342"/>
      <c r="G38" s="338"/>
      <c r="H38" s="338"/>
      <c r="I38" s="338"/>
      <c r="J38" s="338"/>
    </row>
    <row r="39" spans="2:10">
      <c r="B39" s="340"/>
      <c r="C39" s="338"/>
      <c r="D39" s="342"/>
      <c r="E39" s="342"/>
      <c r="F39" s="342"/>
      <c r="G39" s="338"/>
      <c r="H39" s="338"/>
      <c r="I39" s="338"/>
      <c r="J39" s="338"/>
    </row>
    <row r="40" spans="2:10">
      <c r="B40" s="340"/>
      <c r="C40" s="338"/>
      <c r="D40" s="342"/>
      <c r="E40" s="342"/>
      <c r="F40" s="342"/>
      <c r="G40" s="338"/>
      <c r="H40" s="338"/>
      <c r="I40" s="338"/>
      <c r="J40" s="338"/>
    </row>
    <row r="41" spans="2:10">
      <c r="B41" s="340"/>
      <c r="C41" s="338"/>
      <c r="D41" s="342"/>
      <c r="E41" s="342"/>
      <c r="F41" s="342"/>
      <c r="G41" s="338"/>
      <c r="H41" s="338"/>
      <c r="I41" s="338"/>
      <c r="J41" s="338"/>
    </row>
    <row r="42" spans="2:10">
      <c r="B42" s="340"/>
      <c r="C42" s="338"/>
      <c r="D42" s="342"/>
      <c r="E42" s="342"/>
      <c r="F42" s="342"/>
      <c r="G42" s="338"/>
      <c r="H42" s="338"/>
      <c r="I42" s="338"/>
      <c r="J42" s="338"/>
    </row>
    <row r="43" spans="2:10">
      <c r="B43" s="340"/>
      <c r="C43" s="338"/>
      <c r="D43" s="342"/>
      <c r="E43" s="342"/>
      <c r="F43" s="342"/>
      <c r="G43" s="338"/>
      <c r="H43" s="338"/>
      <c r="I43" s="338"/>
      <c r="J43" s="338"/>
    </row>
    <row r="44" spans="2:10">
      <c r="B44" s="340"/>
      <c r="C44" s="338"/>
      <c r="D44" s="342"/>
      <c r="E44" s="342"/>
      <c r="F44" s="342"/>
      <c r="G44" s="338"/>
      <c r="H44" s="338"/>
      <c r="I44" s="338"/>
      <c r="J44" s="338"/>
    </row>
    <row r="45" spans="2:10">
      <c r="B45" s="340"/>
      <c r="C45" s="338"/>
      <c r="D45" s="342"/>
      <c r="E45" s="342"/>
      <c r="F45" s="342"/>
      <c r="G45" s="338"/>
      <c r="H45" s="338"/>
      <c r="I45" s="338"/>
      <c r="J45" s="338"/>
    </row>
    <row r="46" spans="2:10">
      <c r="B46" s="340"/>
      <c r="C46" s="338"/>
      <c r="D46" s="342"/>
      <c r="E46" s="342"/>
      <c r="F46" s="342"/>
      <c r="G46" s="338"/>
      <c r="H46" s="338"/>
      <c r="I46" s="338"/>
      <c r="J46" s="338"/>
    </row>
    <row r="47" spans="2:10">
      <c r="B47" s="340"/>
      <c r="C47" s="338"/>
      <c r="D47" s="342"/>
      <c r="E47" s="342"/>
      <c r="F47" s="342"/>
      <c r="G47" s="338"/>
      <c r="H47" s="338"/>
      <c r="I47" s="338"/>
      <c r="J47" s="338"/>
    </row>
    <row r="48" spans="2:10">
      <c r="B48" s="340"/>
      <c r="C48" s="338"/>
      <c r="D48" s="342"/>
      <c r="E48" s="342"/>
      <c r="F48" s="342"/>
      <c r="G48" s="338"/>
      <c r="H48" s="338"/>
      <c r="I48" s="338"/>
      <c r="J48" s="338"/>
    </row>
    <row r="49" spans="2:10">
      <c r="B49" s="339"/>
      <c r="C49" s="338"/>
      <c r="D49" s="342"/>
      <c r="E49" s="342"/>
      <c r="F49" s="342"/>
      <c r="G49" s="338"/>
      <c r="H49" s="338"/>
      <c r="I49" s="338"/>
      <c r="J49" s="338"/>
    </row>
    <row r="50" spans="2:10">
      <c r="B50" s="340"/>
      <c r="C50" s="338"/>
      <c r="D50" s="342"/>
      <c r="E50" s="342"/>
      <c r="F50" s="342"/>
      <c r="G50" s="338"/>
      <c r="H50" s="338"/>
      <c r="I50" s="338"/>
      <c r="J50" s="338"/>
    </row>
    <row r="51" spans="2:10">
      <c r="B51" s="340"/>
      <c r="C51" s="338"/>
      <c r="D51" s="342"/>
      <c r="E51" s="342"/>
      <c r="F51" s="342"/>
      <c r="G51" s="338"/>
      <c r="H51" s="338"/>
      <c r="I51" s="338"/>
      <c r="J51" s="338"/>
    </row>
    <row r="52" spans="2:10">
      <c r="B52" s="340"/>
      <c r="C52" s="338"/>
      <c r="D52" s="342"/>
      <c r="E52" s="342"/>
      <c r="F52" s="342"/>
      <c r="G52" s="338"/>
      <c r="H52" s="338"/>
      <c r="I52" s="338"/>
      <c r="J52" s="338"/>
    </row>
    <row r="53" spans="2:10">
      <c r="B53" s="340"/>
      <c r="C53" s="338"/>
      <c r="D53" s="342"/>
      <c r="E53" s="342"/>
      <c r="F53" s="342"/>
      <c r="G53" s="338"/>
      <c r="H53" s="338"/>
      <c r="I53" s="338"/>
      <c r="J53" s="338"/>
    </row>
    <row r="54" spans="2:10">
      <c r="B54" s="340"/>
      <c r="C54" s="338"/>
      <c r="D54" s="342"/>
      <c r="E54" s="342"/>
      <c r="F54" s="342"/>
      <c r="G54" s="338"/>
      <c r="H54" s="338"/>
      <c r="I54" s="338"/>
      <c r="J54" s="338"/>
    </row>
    <row r="55" spans="2:10">
      <c r="B55" s="340"/>
      <c r="C55" s="338"/>
      <c r="D55" s="342"/>
      <c r="E55" s="342"/>
      <c r="F55" s="342"/>
      <c r="G55" s="338"/>
      <c r="H55" s="338"/>
      <c r="I55" s="338"/>
      <c r="J55" s="338"/>
    </row>
    <row r="56" spans="2:10">
      <c r="B56" s="340"/>
      <c r="C56" s="338"/>
      <c r="D56" s="342"/>
      <c r="E56" s="342"/>
      <c r="F56" s="342"/>
      <c r="G56" s="338"/>
      <c r="H56" s="338"/>
      <c r="I56" s="338"/>
      <c r="J56" s="338"/>
    </row>
    <row r="57" spans="2:10">
      <c r="B57" s="339"/>
      <c r="C57" s="338"/>
      <c r="D57" s="342"/>
      <c r="E57" s="342"/>
      <c r="F57" s="342"/>
      <c r="G57" s="338"/>
      <c r="H57" s="338"/>
      <c r="I57" s="338"/>
      <c r="J57" s="338"/>
    </row>
    <row r="58" spans="2:10">
      <c r="B58" s="338"/>
      <c r="C58" s="338"/>
      <c r="D58" s="338"/>
      <c r="E58" s="338"/>
      <c r="F58" s="338"/>
      <c r="G58" s="338"/>
      <c r="H58" s="338"/>
      <c r="I58" s="338"/>
      <c r="J58" s="338"/>
    </row>
  </sheetData>
  <mergeCells count="4">
    <mergeCell ref="I7:K7"/>
    <mergeCell ref="B7:B8"/>
    <mergeCell ref="C7:E7"/>
    <mergeCell ref="F7:H7"/>
  </mergeCells>
  <hyperlinks>
    <hyperlink ref="K2" location="Indice!A1" display="Torna all'indice" xr:uid="{3261A9FA-3824-48E0-A763-500192AB47DE}"/>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7D9C5-A044-44D5-AE69-ADCBC1CCFA3F}">
  <sheetPr>
    <tabColor rgb="FF92D050"/>
  </sheetPr>
  <dimension ref="B1:H32"/>
  <sheetViews>
    <sheetView zoomScaleNormal="100" workbookViewId="0">
      <selection activeCell="H36" sqref="H36"/>
    </sheetView>
  </sheetViews>
  <sheetFormatPr defaultRowHeight="15"/>
  <cols>
    <col min="1" max="1" width="8.42578125" customWidth="1"/>
    <col min="5" max="5" width="10.42578125" customWidth="1"/>
  </cols>
  <sheetData>
    <row r="1" spans="2:8">
      <c r="C1" s="350"/>
      <c r="D1" s="350"/>
      <c r="E1" s="350"/>
    </row>
    <row r="2" spans="2:8">
      <c r="C2" s="351"/>
      <c r="D2" s="351"/>
      <c r="E2" s="352"/>
      <c r="H2" s="40" t="s">
        <v>134</v>
      </c>
    </row>
    <row r="3" spans="2:8">
      <c r="C3" s="353"/>
      <c r="D3" s="353"/>
      <c r="E3" s="350"/>
    </row>
    <row r="4" spans="2:8">
      <c r="B4" s="245" t="s">
        <v>246</v>
      </c>
    </row>
    <row r="5" spans="2:8">
      <c r="E5" s="246" t="s">
        <v>247</v>
      </c>
      <c r="H5" s="140" t="s">
        <v>248</v>
      </c>
    </row>
    <row r="6" spans="2:8" ht="38.25">
      <c r="B6" s="245" t="s">
        <v>144</v>
      </c>
      <c r="C6" s="244" t="s">
        <v>251</v>
      </c>
      <c r="D6" s="348" t="s">
        <v>244</v>
      </c>
      <c r="E6" s="247" t="s">
        <v>245</v>
      </c>
    </row>
    <row r="7" spans="2:8">
      <c r="B7" s="248" t="s">
        <v>157</v>
      </c>
      <c r="C7" s="250">
        <v>163.833</v>
      </c>
      <c r="D7" s="250">
        <v>2210.2330000000002</v>
      </c>
      <c r="E7" s="249">
        <v>2374.0660000000003</v>
      </c>
    </row>
    <row r="8" spans="2:8">
      <c r="B8" s="248" t="s">
        <v>163</v>
      </c>
      <c r="C8" s="250">
        <v>767.86</v>
      </c>
      <c r="D8" s="250">
        <v>862.654</v>
      </c>
      <c r="E8" s="249">
        <v>1630.5140000000001</v>
      </c>
    </row>
    <row r="9" spans="2:8">
      <c r="B9" s="248" t="s">
        <v>159</v>
      </c>
      <c r="C9" s="250">
        <v>421.74400000000003</v>
      </c>
      <c r="D9" s="250">
        <v>1015.093</v>
      </c>
      <c r="E9" s="249">
        <v>1436.837</v>
      </c>
    </row>
    <row r="10" spans="2:8">
      <c r="B10" s="248" t="s">
        <v>173</v>
      </c>
      <c r="C10" s="250">
        <v>890.76300000000003</v>
      </c>
      <c r="D10" s="250">
        <v>319.42</v>
      </c>
      <c r="E10" s="249">
        <v>1210.183</v>
      </c>
    </row>
    <row r="11" spans="2:8">
      <c r="B11" s="248" t="s">
        <v>170</v>
      </c>
      <c r="C11" s="250">
        <v>453.65199999999999</v>
      </c>
      <c r="D11" s="250">
        <v>704.54700000000003</v>
      </c>
      <c r="E11" s="249">
        <v>1158.1990000000001</v>
      </c>
    </row>
    <row r="12" spans="2:8">
      <c r="B12" s="248" t="s">
        <v>166</v>
      </c>
      <c r="C12" s="250">
        <v>448.93299999999999</v>
      </c>
      <c r="D12" s="250">
        <v>683.952</v>
      </c>
      <c r="E12" s="249">
        <v>1132.885</v>
      </c>
    </row>
    <row r="13" spans="2:8">
      <c r="B13" s="248" t="s">
        <v>174</v>
      </c>
      <c r="C13" s="250">
        <v>181.97399999999999</v>
      </c>
      <c r="D13" s="250">
        <v>825.76199999999994</v>
      </c>
      <c r="E13" s="249">
        <v>1007.7359999999999</v>
      </c>
    </row>
    <row r="14" spans="2:8">
      <c r="B14" s="248" t="s">
        <v>155</v>
      </c>
      <c r="C14" s="250">
        <v>273.36900000000003</v>
      </c>
      <c r="D14" s="250">
        <v>485.62099999999998</v>
      </c>
      <c r="E14" s="249">
        <v>758.99</v>
      </c>
    </row>
    <row r="15" spans="2:8">
      <c r="B15" s="248" t="s">
        <v>161</v>
      </c>
      <c r="C15" s="250">
        <v>290.38600000000002</v>
      </c>
      <c r="D15" s="250">
        <v>403.64800000000002</v>
      </c>
      <c r="E15" s="249">
        <v>694.03400000000011</v>
      </c>
    </row>
    <row r="16" spans="2:8">
      <c r="B16" s="248" t="s">
        <v>164</v>
      </c>
      <c r="C16" s="250">
        <v>155.792</v>
      </c>
      <c r="D16" s="250">
        <v>418.827</v>
      </c>
      <c r="E16" s="249">
        <v>574.61900000000003</v>
      </c>
    </row>
    <row r="17" spans="2:8">
      <c r="B17" s="248" t="s">
        <v>165</v>
      </c>
      <c r="C17" s="250">
        <v>382.09</v>
      </c>
      <c r="D17" s="250">
        <v>192.43700000000001</v>
      </c>
      <c r="E17" s="249">
        <v>574.52700000000004</v>
      </c>
    </row>
    <row r="18" spans="2:8" ht="27">
      <c r="B18" s="248" t="s">
        <v>225</v>
      </c>
      <c r="C18" s="250">
        <v>146.268</v>
      </c>
      <c r="D18" s="250">
        <v>301.69099999999997</v>
      </c>
      <c r="E18" s="249">
        <v>447.95899999999995</v>
      </c>
    </row>
    <row r="19" spans="2:8" ht="40.5">
      <c r="B19" s="248" t="s">
        <v>223</v>
      </c>
      <c r="C19" s="250">
        <v>29.548999999999999</v>
      </c>
      <c r="D19" s="250">
        <v>213.755</v>
      </c>
      <c r="E19" s="249">
        <v>243.304</v>
      </c>
    </row>
    <row r="20" spans="2:8">
      <c r="B20" s="248" t="s">
        <v>172</v>
      </c>
      <c r="C20" s="250">
        <v>190.53200000000001</v>
      </c>
      <c r="D20" s="250">
        <v>52.728999999999999</v>
      </c>
      <c r="E20" s="249">
        <v>243.26100000000002</v>
      </c>
    </row>
    <row r="21" spans="2:8">
      <c r="B21" s="248" t="s">
        <v>167</v>
      </c>
      <c r="C21" s="250">
        <v>130.82599999999999</v>
      </c>
      <c r="D21" s="250">
        <v>4.806</v>
      </c>
      <c r="E21" s="249">
        <v>135.63200000000001</v>
      </c>
    </row>
    <row r="22" spans="2:8">
      <c r="B22" s="248" t="s">
        <v>171</v>
      </c>
      <c r="C22" s="250">
        <v>88.331000000000003</v>
      </c>
      <c r="D22" s="250">
        <v>39.659999999999997</v>
      </c>
      <c r="E22" s="249">
        <v>127.991</v>
      </c>
    </row>
    <row r="23" spans="2:8" ht="27">
      <c r="B23" s="248" t="s">
        <v>207</v>
      </c>
      <c r="C23" s="250">
        <v>45.017000000000003</v>
      </c>
      <c r="D23" s="250">
        <v>81.662000000000006</v>
      </c>
      <c r="E23" s="249">
        <v>126.679</v>
      </c>
      <c r="H23" s="251" t="s">
        <v>252</v>
      </c>
    </row>
    <row r="24" spans="2:8">
      <c r="B24" s="248" t="s">
        <v>168</v>
      </c>
      <c r="C24" s="250">
        <v>83.751000000000005</v>
      </c>
      <c r="D24" s="250">
        <v>39.237000000000002</v>
      </c>
      <c r="E24" s="249">
        <v>122.988</v>
      </c>
    </row>
    <row r="25" spans="2:8" ht="27">
      <c r="B25" s="248" t="s">
        <v>221</v>
      </c>
      <c r="C25" s="250">
        <v>27.824000000000002</v>
      </c>
      <c r="D25" s="250">
        <v>42.042999999999999</v>
      </c>
      <c r="E25" s="249">
        <v>69.867000000000004</v>
      </c>
    </row>
    <row r="26" spans="2:8">
      <c r="B26" s="248" t="s">
        <v>169</v>
      </c>
      <c r="C26" s="250">
        <v>0</v>
      </c>
      <c r="D26" s="250">
        <v>0</v>
      </c>
      <c r="E26" s="249">
        <v>0</v>
      </c>
    </row>
    <row r="27" spans="2:8">
      <c r="B27" s="252" t="s">
        <v>253</v>
      </c>
      <c r="C27" s="253">
        <v>5172.4949999999999</v>
      </c>
      <c r="D27" s="253">
        <v>8897.777</v>
      </c>
      <c r="E27" s="249">
        <v>14070.272000000001</v>
      </c>
    </row>
    <row r="32" spans="2:8">
      <c r="G32" s="349"/>
    </row>
  </sheetData>
  <hyperlinks>
    <hyperlink ref="H2" location="Indice!A1" display="Torna all'indice" xr:uid="{72D0CEFA-6DB2-480C-8EB6-236941D57C16}"/>
  </hyperlink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F5DED-D2B0-424C-8578-B739BA21B062}">
  <sheetPr>
    <tabColor rgb="FF92D050"/>
  </sheetPr>
  <dimension ref="B2:Q27"/>
  <sheetViews>
    <sheetView workbookViewId="0">
      <selection activeCell="H36" sqref="H36"/>
    </sheetView>
  </sheetViews>
  <sheetFormatPr defaultRowHeight="15"/>
  <cols>
    <col min="1" max="1" width="16.140625" customWidth="1"/>
    <col min="2" max="2" width="16.42578125" customWidth="1"/>
    <col min="11" max="11" width="9.85546875" bestFit="1" customWidth="1"/>
  </cols>
  <sheetData>
    <row r="2" spans="2:17">
      <c r="B2" s="158" t="s">
        <v>273</v>
      </c>
      <c r="O2" s="40" t="s">
        <v>134</v>
      </c>
    </row>
    <row r="3" spans="2:17">
      <c r="B3" s="158"/>
      <c r="Q3" s="254" t="s">
        <v>274</v>
      </c>
    </row>
    <row r="4" spans="2:17">
      <c r="C4" s="264"/>
      <c r="D4" s="264">
        <v>2019</v>
      </c>
      <c r="E4" s="264"/>
      <c r="F4" s="264"/>
      <c r="G4" s="264">
        <v>2020</v>
      </c>
      <c r="H4" s="264"/>
      <c r="I4" s="264"/>
      <c r="J4" s="243">
        <v>2021</v>
      </c>
      <c r="K4" s="243"/>
      <c r="L4" s="264"/>
      <c r="M4" s="243">
        <v>2022</v>
      </c>
      <c r="N4" s="243"/>
    </row>
    <row r="5" spans="2:17">
      <c r="C5" s="577" t="s">
        <v>254</v>
      </c>
      <c r="D5" s="578"/>
      <c r="E5" s="579"/>
      <c r="F5" s="580" t="s">
        <v>275</v>
      </c>
      <c r="G5" s="580"/>
      <c r="H5" s="580"/>
      <c r="I5" s="577" t="s">
        <v>276</v>
      </c>
      <c r="J5" s="578"/>
      <c r="K5" s="579"/>
      <c r="L5" s="577" t="s">
        <v>277</v>
      </c>
      <c r="M5" s="578"/>
      <c r="N5" s="579"/>
    </row>
    <row r="6" spans="2:17">
      <c r="C6" s="255" t="s">
        <v>249</v>
      </c>
      <c r="D6" s="255" t="s">
        <v>250</v>
      </c>
      <c r="E6" s="256" t="s">
        <v>60</v>
      </c>
      <c r="F6" s="255" t="s">
        <v>249</v>
      </c>
      <c r="G6" s="255" t="s">
        <v>250</v>
      </c>
      <c r="H6" s="256" t="s">
        <v>60</v>
      </c>
      <c r="I6" s="265" t="s">
        <v>278</v>
      </c>
      <c r="J6" s="265" t="s">
        <v>279</v>
      </c>
      <c r="K6" s="257" t="s">
        <v>280</v>
      </c>
      <c r="L6" s="265" t="s">
        <v>278</v>
      </c>
      <c r="M6" s="265" t="s">
        <v>279</v>
      </c>
      <c r="N6" s="257" t="s">
        <v>280</v>
      </c>
    </row>
    <row r="7" spans="2:17">
      <c r="B7" s="258" t="s">
        <v>255</v>
      </c>
      <c r="C7" s="259">
        <f>E7-D7</f>
        <v>518.63900000000001</v>
      </c>
      <c r="D7" s="259">
        <v>225.20699999999999</v>
      </c>
      <c r="E7" s="260">
        <v>743.846</v>
      </c>
      <c r="F7" s="259">
        <v>379.47800000000001</v>
      </c>
      <c r="G7" s="259">
        <v>184.422</v>
      </c>
      <c r="H7" s="260">
        <v>563.9</v>
      </c>
      <c r="I7" s="259">
        <v>195.47300000000001</v>
      </c>
      <c r="J7" s="259">
        <v>153.72900000000001</v>
      </c>
      <c r="K7" s="260">
        <v>349.202</v>
      </c>
      <c r="L7" s="259">
        <v>355.43799999999999</v>
      </c>
      <c r="M7" s="259">
        <v>130.18299999999999</v>
      </c>
      <c r="N7" s="260">
        <v>485.62099999999998</v>
      </c>
    </row>
    <row r="8" spans="2:17">
      <c r="B8" s="258" t="s">
        <v>256</v>
      </c>
      <c r="C8" s="259">
        <f t="shared" ref="C8:C27" si="0">E8-D8</f>
        <v>108.318</v>
      </c>
      <c r="D8" s="259"/>
      <c r="E8" s="260">
        <v>108.318</v>
      </c>
      <c r="F8" s="259">
        <v>80.620999999999995</v>
      </c>
      <c r="G8" s="259">
        <v>7.3999999999999996E-2</v>
      </c>
      <c r="H8" s="260">
        <v>80.694999999999993</v>
      </c>
      <c r="I8" s="259">
        <v>91.861000000000004</v>
      </c>
      <c r="J8" s="259">
        <v>1E-3</v>
      </c>
      <c r="K8" s="260">
        <v>91.861999999999995</v>
      </c>
      <c r="L8" s="259">
        <v>81.656000000000006</v>
      </c>
      <c r="M8" s="259"/>
      <c r="N8" s="260">
        <v>81.662000000000006</v>
      </c>
    </row>
    <row r="9" spans="2:17">
      <c r="B9" s="258" t="s">
        <v>257</v>
      </c>
      <c r="C9" s="259">
        <f t="shared" si="0"/>
        <v>2870.1310000000003</v>
      </c>
      <c r="D9" s="259">
        <v>254.095</v>
      </c>
      <c r="E9" s="260">
        <v>3124.2260000000001</v>
      </c>
      <c r="F9" s="259">
        <v>2253.2330000000002</v>
      </c>
      <c r="G9" s="259">
        <v>253.30099999999999</v>
      </c>
      <c r="H9" s="260">
        <v>2506.5340000000001</v>
      </c>
      <c r="I9" s="259">
        <v>2277.5050000000001</v>
      </c>
      <c r="J9" s="259">
        <v>260.64600000000002</v>
      </c>
      <c r="K9" s="260">
        <v>2538.1509999999998</v>
      </c>
      <c r="L9" s="259">
        <v>1942.653</v>
      </c>
      <c r="M9" s="259">
        <v>267.58</v>
      </c>
      <c r="N9" s="260">
        <v>2210.2330000000002</v>
      </c>
    </row>
    <row r="10" spans="2:17">
      <c r="B10" s="261" t="s">
        <v>222</v>
      </c>
      <c r="C10" s="259">
        <f t="shared" si="0"/>
        <v>70.188000000000002</v>
      </c>
      <c r="D10" s="259"/>
      <c r="E10" s="260">
        <v>70.188000000000002</v>
      </c>
      <c r="F10" s="259">
        <v>69.561000000000007</v>
      </c>
      <c r="G10" s="259">
        <v>3.0000000000000001E-3</v>
      </c>
      <c r="H10" s="260">
        <v>69.563999999999993</v>
      </c>
      <c r="I10" s="259">
        <v>45.746000000000002</v>
      </c>
      <c r="J10" s="259">
        <v>0.23799999999999999</v>
      </c>
      <c r="K10" s="260">
        <v>45.984000000000002</v>
      </c>
      <c r="L10" s="259">
        <v>42.042000000000002</v>
      </c>
      <c r="M10" s="259"/>
      <c r="N10" s="260">
        <v>42.042999999999999</v>
      </c>
    </row>
    <row r="11" spans="2:17">
      <c r="B11" s="258" t="s">
        <v>258</v>
      </c>
      <c r="C11" s="259">
        <f t="shared" si="0"/>
        <v>1347.4080000000001</v>
      </c>
      <c r="D11" s="259">
        <v>94.617999999999995</v>
      </c>
      <c r="E11" s="260">
        <v>1442.0260000000001</v>
      </c>
      <c r="F11" s="259">
        <v>920.548</v>
      </c>
      <c r="G11" s="259">
        <v>46.564999999999998</v>
      </c>
      <c r="H11" s="260">
        <v>967.11300000000006</v>
      </c>
      <c r="I11" s="259">
        <v>1016.443</v>
      </c>
      <c r="J11" s="259">
        <v>60.869</v>
      </c>
      <c r="K11" s="260">
        <v>1077.3119999999999</v>
      </c>
      <c r="L11" s="259">
        <v>869.01199999999994</v>
      </c>
      <c r="M11" s="259">
        <v>146.08099999999999</v>
      </c>
      <c r="N11" s="260">
        <v>1015.093</v>
      </c>
    </row>
    <row r="12" spans="2:17">
      <c r="B12" s="261" t="s">
        <v>224</v>
      </c>
      <c r="C12" s="259">
        <f t="shared" si="0"/>
        <v>177.37899999999999</v>
      </c>
      <c r="D12" s="259">
        <v>73.445999999999998</v>
      </c>
      <c r="E12" s="260">
        <v>250.82499999999999</v>
      </c>
      <c r="F12" s="259">
        <v>164.821</v>
      </c>
      <c r="G12" s="259">
        <v>229.24199999999999</v>
      </c>
      <c r="H12" s="260">
        <v>394.06299999999999</v>
      </c>
      <c r="I12" s="259">
        <v>166.464</v>
      </c>
      <c r="J12" s="259">
        <v>168.07</v>
      </c>
      <c r="K12" s="260">
        <v>334.53399999999999</v>
      </c>
      <c r="L12" s="259">
        <v>173.084</v>
      </c>
      <c r="M12" s="259">
        <v>40.670999999999999</v>
      </c>
      <c r="N12" s="260">
        <v>213.755</v>
      </c>
    </row>
    <row r="13" spans="2:17">
      <c r="B13" s="258" t="s">
        <v>259</v>
      </c>
      <c r="C13" s="259">
        <f t="shared" si="0"/>
        <v>433.36399999999998</v>
      </c>
      <c r="D13" s="259"/>
      <c r="E13" s="260">
        <v>433.36399999999998</v>
      </c>
      <c r="F13" s="259">
        <v>415.34899999999999</v>
      </c>
      <c r="G13" s="259"/>
      <c r="H13" s="260">
        <v>415.34899999999999</v>
      </c>
      <c r="I13" s="259">
        <v>495.952</v>
      </c>
      <c r="J13" s="259"/>
      <c r="K13" s="260">
        <v>495.952</v>
      </c>
      <c r="L13" s="259">
        <v>403.64800000000002</v>
      </c>
      <c r="M13" s="259">
        <v>0</v>
      </c>
      <c r="N13" s="260">
        <v>403.64800000000002</v>
      </c>
    </row>
    <row r="14" spans="2:17">
      <c r="B14" s="258" t="s">
        <v>260</v>
      </c>
      <c r="C14" s="259">
        <f t="shared" si="0"/>
        <v>347.26499999999999</v>
      </c>
      <c r="D14" s="259">
        <v>52.628</v>
      </c>
      <c r="E14" s="260">
        <v>399.89299999999997</v>
      </c>
      <c r="F14" s="259">
        <v>272.88900000000001</v>
      </c>
      <c r="G14" s="259">
        <v>18.681000000000001</v>
      </c>
      <c r="H14" s="260">
        <v>291.57</v>
      </c>
      <c r="I14" s="259">
        <v>217.41499999999999</v>
      </c>
      <c r="J14" s="259">
        <v>18.036000000000001</v>
      </c>
      <c r="K14" s="260">
        <v>235.45099999999999</v>
      </c>
      <c r="L14" s="259">
        <v>245.59299999999999</v>
      </c>
      <c r="M14" s="259">
        <v>56.097999999999999</v>
      </c>
      <c r="N14" s="260">
        <v>301.69099999999997</v>
      </c>
    </row>
    <row r="15" spans="2:17">
      <c r="B15" s="258" t="s">
        <v>261</v>
      </c>
      <c r="C15" s="259">
        <f t="shared" si="0"/>
        <v>710.41399999999999</v>
      </c>
      <c r="D15" s="259">
        <v>10.670999999999999</v>
      </c>
      <c r="E15" s="260">
        <v>721.08500000000004</v>
      </c>
      <c r="F15" s="259">
        <v>850.13</v>
      </c>
      <c r="G15" s="259">
        <v>81.168999999999997</v>
      </c>
      <c r="H15" s="260">
        <v>931.29899999999998</v>
      </c>
      <c r="I15" s="259">
        <v>1026.2860000000001</v>
      </c>
      <c r="J15" s="259">
        <v>104.726</v>
      </c>
      <c r="K15" s="260">
        <v>1131.0119999999999</v>
      </c>
      <c r="L15" s="259">
        <v>777.00900000000001</v>
      </c>
      <c r="M15" s="259">
        <v>85.644999999999996</v>
      </c>
      <c r="N15" s="260">
        <v>862.654</v>
      </c>
    </row>
    <row r="16" spans="2:17">
      <c r="B16" s="258" t="s">
        <v>262</v>
      </c>
      <c r="C16" s="259">
        <f t="shared" si="0"/>
        <v>374.59400000000005</v>
      </c>
      <c r="D16" s="259">
        <v>79.042000000000002</v>
      </c>
      <c r="E16" s="260">
        <v>453.63600000000002</v>
      </c>
      <c r="F16" s="259">
        <v>360.89299999999997</v>
      </c>
      <c r="G16" s="259">
        <v>67.951999999999998</v>
      </c>
      <c r="H16" s="260">
        <v>428.84500000000003</v>
      </c>
      <c r="I16" s="259">
        <v>413.93400000000003</v>
      </c>
      <c r="J16" s="259">
        <v>80.853999999999999</v>
      </c>
      <c r="K16" s="260">
        <v>494.78800000000001</v>
      </c>
      <c r="L16" s="259">
        <v>342.964</v>
      </c>
      <c r="M16" s="259">
        <v>75.863</v>
      </c>
      <c r="N16" s="260">
        <v>418.827</v>
      </c>
    </row>
    <row r="17" spans="2:17">
      <c r="B17" s="258" t="s">
        <v>263</v>
      </c>
      <c r="C17" s="259">
        <f t="shared" si="0"/>
        <v>158.767</v>
      </c>
      <c r="D17" s="259">
        <v>53.991999999999997</v>
      </c>
      <c r="E17" s="260">
        <v>212.75899999999999</v>
      </c>
      <c r="F17" s="259">
        <v>150.43199999999999</v>
      </c>
      <c r="G17" s="259">
        <v>39.363999999999997</v>
      </c>
      <c r="H17" s="260">
        <v>189.79599999999999</v>
      </c>
      <c r="I17" s="259">
        <v>175.97900000000001</v>
      </c>
      <c r="J17" s="259">
        <v>29.428000000000001</v>
      </c>
      <c r="K17" s="260">
        <v>205.40700000000001</v>
      </c>
      <c r="L17" s="259">
        <v>162.405</v>
      </c>
      <c r="M17" s="259">
        <v>30.032</v>
      </c>
      <c r="N17" s="260">
        <v>192.43700000000001</v>
      </c>
    </row>
    <row r="18" spans="2:17">
      <c r="B18" s="258" t="s">
        <v>264</v>
      </c>
      <c r="C18" s="259">
        <f t="shared" si="0"/>
        <v>988.42700000000002</v>
      </c>
      <c r="D18" s="259"/>
      <c r="E18" s="260">
        <v>988.42700000000002</v>
      </c>
      <c r="F18" s="259">
        <v>708.17200000000003</v>
      </c>
      <c r="G18" s="259"/>
      <c r="H18" s="260">
        <v>708.17200000000003</v>
      </c>
      <c r="I18" s="259">
        <v>885.84199999999998</v>
      </c>
      <c r="J18" s="259"/>
      <c r="K18" s="260">
        <v>885.84199999999998</v>
      </c>
      <c r="L18" s="259">
        <v>683.952</v>
      </c>
      <c r="M18" s="259"/>
      <c r="N18" s="260">
        <v>683.952</v>
      </c>
    </row>
    <row r="19" spans="2:17">
      <c r="B19" s="266" t="s">
        <v>281</v>
      </c>
      <c r="C19" s="267"/>
      <c r="D19" s="267">
        <v>19.481999999999999</v>
      </c>
      <c r="E19" s="260">
        <v>19.481999999999999</v>
      </c>
      <c r="F19" s="267">
        <v>0.26600000000000001</v>
      </c>
      <c r="G19" s="267">
        <v>13.821999999999999</v>
      </c>
      <c r="H19" s="260">
        <v>14.087999999999999</v>
      </c>
      <c r="I19" s="267"/>
      <c r="J19" s="267">
        <v>0.81399999999999995</v>
      </c>
      <c r="K19" s="260">
        <v>0.81399999999999995</v>
      </c>
      <c r="L19" s="267"/>
      <c r="M19" s="267">
        <v>4.806</v>
      </c>
      <c r="N19" s="260">
        <v>4.806</v>
      </c>
    </row>
    <row r="20" spans="2:17">
      <c r="B20" s="258" t="s">
        <v>265</v>
      </c>
      <c r="C20" s="259">
        <f t="shared" si="0"/>
        <v>12.263999999999999</v>
      </c>
      <c r="D20" s="259"/>
      <c r="E20" s="260">
        <v>12.263999999999999</v>
      </c>
      <c r="F20" s="259">
        <v>13.895</v>
      </c>
      <c r="G20" s="259"/>
      <c r="H20" s="260">
        <v>13.895</v>
      </c>
      <c r="I20" s="259">
        <v>33.331000000000003</v>
      </c>
      <c r="J20" s="259"/>
      <c r="K20" s="260">
        <v>33.331000000000003</v>
      </c>
      <c r="L20" s="259">
        <v>39.237000000000002</v>
      </c>
      <c r="M20" s="259"/>
      <c r="N20" s="260">
        <v>39.237000000000002</v>
      </c>
    </row>
    <row r="21" spans="2:17">
      <c r="B21" s="258" t="s">
        <v>266</v>
      </c>
      <c r="C21" s="259"/>
      <c r="D21" s="259"/>
      <c r="E21" s="260"/>
      <c r="F21" s="259"/>
      <c r="G21" s="259"/>
      <c r="H21" s="260"/>
      <c r="I21" s="259"/>
      <c r="J21" s="259"/>
      <c r="K21" s="260"/>
      <c r="L21" s="259"/>
      <c r="M21" s="259"/>
      <c r="N21" s="260"/>
    </row>
    <row r="22" spans="2:17">
      <c r="B22" s="258" t="s">
        <v>267</v>
      </c>
      <c r="C22" s="259">
        <f t="shared" si="0"/>
        <v>1300.192</v>
      </c>
      <c r="D22" s="259">
        <v>1.56</v>
      </c>
      <c r="E22" s="260">
        <v>1301.752</v>
      </c>
      <c r="F22" s="259">
        <v>882.46799999999996</v>
      </c>
      <c r="G22" s="259">
        <v>0.27700000000000002</v>
      </c>
      <c r="H22" s="260">
        <v>882.745</v>
      </c>
      <c r="I22" s="259">
        <v>896.74599999999998</v>
      </c>
      <c r="J22" s="259">
        <v>0.436</v>
      </c>
      <c r="K22" s="260">
        <v>897.18200000000002</v>
      </c>
      <c r="L22" s="259">
        <v>703.95399999999995</v>
      </c>
      <c r="M22" s="259">
        <v>0.59299999999999997</v>
      </c>
      <c r="N22" s="260">
        <v>704.54700000000003</v>
      </c>
    </row>
    <row r="23" spans="2:17">
      <c r="B23" s="258" t="s">
        <v>268</v>
      </c>
      <c r="C23" s="259">
        <f t="shared" si="0"/>
        <v>124.31600000000002</v>
      </c>
      <c r="D23" s="259">
        <v>22.007999999999999</v>
      </c>
      <c r="E23" s="260">
        <v>146.32400000000001</v>
      </c>
      <c r="F23" s="259">
        <v>41.872999999999998</v>
      </c>
      <c r="G23" s="259">
        <v>13.255000000000001</v>
      </c>
      <c r="H23" s="260">
        <v>55.128</v>
      </c>
      <c r="I23" s="259">
        <v>47.201999999999998</v>
      </c>
      <c r="J23" s="259">
        <v>20.427</v>
      </c>
      <c r="K23" s="260">
        <v>67.629000000000005</v>
      </c>
      <c r="L23" s="259">
        <v>30.382999999999999</v>
      </c>
      <c r="M23" s="259">
        <v>9.2769999999999992</v>
      </c>
      <c r="N23" s="260">
        <v>39.659999999999997</v>
      </c>
    </row>
    <row r="24" spans="2:17">
      <c r="B24" s="258" t="s">
        <v>269</v>
      </c>
      <c r="C24" s="259">
        <f t="shared" si="0"/>
        <v>66.935999999999993</v>
      </c>
      <c r="D24" s="259">
        <v>69.424999999999997</v>
      </c>
      <c r="E24" s="260">
        <v>136.36099999999999</v>
      </c>
      <c r="F24" s="259">
        <v>23.507999999999999</v>
      </c>
      <c r="G24" s="259">
        <v>63.478999999999999</v>
      </c>
      <c r="H24" s="260">
        <v>86.986999999999995</v>
      </c>
      <c r="I24" s="259">
        <v>3.911</v>
      </c>
      <c r="J24" s="259">
        <v>67.105999999999995</v>
      </c>
      <c r="K24" s="260">
        <v>71.016999999999996</v>
      </c>
      <c r="L24" s="259"/>
      <c r="M24" s="259">
        <v>52.44</v>
      </c>
      <c r="N24" s="260">
        <v>52.728999999999999</v>
      </c>
    </row>
    <row r="25" spans="2:17">
      <c r="B25" s="258" t="s">
        <v>270</v>
      </c>
      <c r="C25" s="259">
        <f t="shared" si="0"/>
        <v>324.06599999999997</v>
      </c>
      <c r="D25" s="259">
        <v>18.346</v>
      </c>
      <c r="E25" s="260">
        <v>342.41199999999998</v>
      </c>
      <c r="F25" s="259">
        <v>241.03299999999999</v>
      </c>
      <c r="G25" s="259">
        <v>19.475000000000001</v>
      </c>
      <c r="H25" s="260">
        <v>260.50799999999998</v>
      </c>
      <c r="I25" s="259">
        <v>238.34</v>
      </c>
      <c r="J25" s="259">
        <v>46.121000000000002</v>
      </c>
      <c r="K25" s="260">
        <v>284.46100000000001</v>
      </c>
      <c r="L25" s="259">
        <v>256.70400000000001</v>
      </c>
      <c r="M25" s="259">
        <v>62.716000000000001</v>
      </c>
      <c r="N25" s="260">
        <v>319.42</v>
      </c>
    </row>
    <row r="26" spans="2:17">
      <c r="B26" s="258" t="s">
        <v>271</v>
      </c>
      <c r="C26" s="259">
        <f t="shared" si="0"/>
        <v>797.10700000000008</v>
      </c>
      <c r="D26" s="259">
        <v>284.73599999999999</v>
      </c>
      <c r="E26" s="260">
        <v>1081.8430000000001</v>
      </c>
      <c r="F26" s="259">
        <v>728.31299999999999</v>
      </c>
      <c r="G26" s="259">
        <v>284.29399999999998</v>
      </c>
      <c r="H26" s="260">
        <v>1012.607</v>
      </c>
      <c r="I26" s="259">
        <v>734.85799999999995</v>
      </c>
      <c r="J26" s="259">
        <v>206.84399999999999</v>
      </c>
      <c r="K26" s="260">
        <v>941.702</v>
      </c>
      <c r="L26" s="259">
        <v>784.18100000000004</v>
      </c>
      <c r="M26" s="259">
        <v>41.581000000000003</v>
      </c>
      <c r="N26" s="260">
        <v>825.76199999999994</v>
      </c>
      <c r="Q26" s="251" t="s">
        <v>306</v>
      </c>
    </row>
    <row r="27" spans="2:17">
      <c r="B27" s="262" t="s">
        <v>272</v>
      </c>
      <c r="C27" s="263">
        <f t="shared" si="0"/>
        <v>10729.286</v>
      </c>
      <c r="D27" s="263">
        <v>1259.7449999999999</v>
      </c>
      <c r="E27" s="260">
        <v>11989.031000000001</v>
      </c>
      <c r="F27" s="263">
        <v>8557.4830000000002</v>
      </c>
      <c r="G27" s="263">
        <v>1315.375</v>
      </c>
      <c r="H27" s="260">
        <v>9872.8580000000002</v>
      </c>
      <c r="I27" s="263">
        <v>8963.2880000000005</v>
      </c>
      <c r="J27" s="263">
        <v>1218.345</v>
      </c>
      <c r="K27" s="260">
        <v>10181.633</v>
      </c>
      <c r="L27" s="263">
        <v>7894.2039999999997</v>
      </c>
      <c r="M27" s="263">
        <v>1003.573</v>
      </c>
      <c r="N27" s="260">
        <v>8897.777</v>
      </c>
    </row>
  </sheetData>
  <mergeCells count="4">
    <mergeCell ref="C5:E5"/>
    <mergeCell ref="F5:H5"/>
    <mergeCell ref="I5:K5"/>
    <mergeCell ref="L5:N5"/>
  </mergeCells>
  <hyperlinks>
    <hyperlink ref="O2" location="Indice!A1" display="Torna all'indice" xr:uid="{01BA8DF8-A90B-40ED-820E-EF9201AD5A1F}"/>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CE94A-1EE6-4C70-A04C-DDE6B691A795}">
  <sheetPr>
    <tabColor rgb="FF92D050"/>
  </sheetPr>
  <dimension ref="A1:W39"/>
  <sheetViews>
    <sheetView topLeftCell="A16" workbookViewId="0">
      <selection activeCell="M39" sqref="M39"/>
    </sheetView>
  </sheetViews>
  <sheetFormatPr defaultRowHeight="15"/>
  <cols>
    <col min="1" max="1" width="30.85546875" customWidth="1"/>
    <col min="10" max="10" width="15.42578125" customWidth="1"/>
  </cols>
  <sheetData>
    <row r="1" spans="1:23" ht="20.25">
      <c r="A1" s="404"/>
      <c r="B1" s="405"/>
      <c r="C1" s="405"/>
      <c r="D1" s="405"/>
      <c r="E1" s="405"/>
      <c r="F1" s="405"/>
      <c r="G1" s="405"/>
      <c r="H1" s="405"/>
      <c r="I1" s="405"/>
      <c r="J1" s="40" t="s">
        <v>134</v>
      </c>
      <c r="K1" s="406"/>
      <c r="L1" s="406"/>
      <c r="M1" s="406"/>
      <c r="N1" s="406"/>
      <c r="O1" s="406"/>
      <c r="P1" s="406"/>
      <c r="Q1" s="406"/>
      <c r="R1" s="406"/>
      <c r="S1" s="406"/>
      <c r="T1" s="406"/>
      <c r="U1" s="406"/>
      <c r="V1" s="406"/>
    </row>
    <row r="4" spans="1:23">
      <c r="T4" s="411"/>
      <c r="U4" s="411"/>
    </row>
    <row r="5" spans="1:23" ht="15.75">
      <c r="A5" s="581" t="s">
        <v>383</v>
      </c>
      <c r="B5" s="582"/>
      <c r="C5" s="582"/>
      <c r="D5" s="582"/>
      <c r="E5" s="582"/>
      <c r="F5" s="582"/>
      <c r="G5" s="583"/>
      <c r="H5" s="583"/>
      <c r="I5" s="407"/>
      <c r="J5" s="407"/>
      <c r="K5" s="407"/>
      <c r="L5" s="407"/>
      <c r="M5" s="407"/>
      <c r="N5" s="407"/>
    </row>
    <row r="6" spans="1:23" ht="15.75">
      <c r="A6" s="412"/>
      <c r="B6" s="413"/>
      <c r="C6" s="413"/>
      <c r="D6" s="413"/>
      <c r="E6" s="413"/>
      <c r="F6" s="413"/>
      <c r="G6" s="407"/>
      <c r="H6" s="407"/>
      <c r="I6" s="407"/>
      <c r="J6" s="407"/>
      <c r="K6" s="407"/>
      <c r="L6" s="407"/>
      <c r="M6" s="407"/>
      <c r="N6" s="407"/>
    </row>
    <row r="7" spans="1:23">
      <c r="A7" s="584" t="s">
        <v>373</v>
      </c>
      <c r="B7" s="408">
        <v>2002</v>
      </c>
      <c r="C7" s="408">
        <v>2003</v>
      </c>
      <c r="D7" s="408">
        <v>2004</v>
      </c>
      <c r="E7" s="408">
        <v>2005</v>
      </c>
      <c r="F7" s="408">
        <v>2006</v>
      </c>
      <c r="G7" s="409">
        <v>2007</v>
      </c>
      <c r="H7" s="409">
        <v>2008</v>
      </c>
      <c r="I7" s="408">
        <v>2009</v>
      </c>
      <c r="J7" s="408">
        <v>2010</v>
      </c>
      <c r="K7" s="408">
        <v>2011</v>
      </c>
      <c r="L7" s="408">
        <v>2012</v>
      </c>
      <c r="M7" s="408">
        <v>2013</v>
      </c>
      <c r="N7" s="408">
        <v>2014</v>
      </c>
      <c r="O7" s="408">
        <v>2015</v>
      </c>
      <c r="P7" s="408">
        <v>2016</v>
      </c>
      <c r="Q7" s="408">
        <v>2017</v>
      </c>
      <c r="R7" s="408">
        <v>2018</v>
      </c>
      <c r="S7" s="408">
        <v>2019</v>
      </c>
      <c r="T7" s="408">
        <v>2020</v>
      </c>
      <c r="U7" s="408">
        <v>2021</v>
      </c>
      <c r="V7" s="408">
        <v>2022</v>
      </c>
      <c r="W7" s="414"/>
    </row>
    <row r="8" spans="1:23">
      <c r="A8" s="584"/>
      <c r="B8" s="585" t="s">
        <v>374</v>
      </c>
      <c r="C8" s="586"/>
      <c r="D8" s="586"/>
      <c r="E8" s="586"/>
      <c r="F8" s="586"/>
      <c r="G8" s="586"/>
      <c r="H8" s="586"/>
      <c r="I8" s="586"/>
      <c r="J8" s="586"/>
      <c r="K8" s="586"/>
      <c r="L8" s="586"/>
      <c r="M8" s="586"/>
      <c r="N8" s="586"/>
      <c r="O8" s="586"/>
      <c r="P8" s="586"/>
    </row>
    <row r="9" spans="1:23">
      <c r="A9" s="415" t="s">
        <v>356</v>
      </c>
      <c r="B9" s="416">
        <v>2772.9092374499996</v>
      </c>
      <c r="C9" s="417">
        <v>3160.0881749999999</v>
      </c>
      <c r="D9" s="418">
        <v>3676.9412500000003</v>
      </c>
      <c r="E9" s="418">
        <v>4035.4395049999998</v>
      </c>
      <c r="F9" s="418">
        <v>4126.2208345100007</v>
      </c>
      <c r="G9" s="418">
        <v>4166.2</v>
      </c>
      <c r="H9" s="419">
        <v>4372.24</v>
      </c>
      <c r="I9" s="417">
        <v>4605.1916999999994</v>
      </c>
      <c r="J9" s="460">
        <v>5215.665</v>
      </c>
      <c r="K9" s="417">
        <v>5290.4534999999996</v>
      </c>
      <c r="L9" s="417">
        <v>5167.8856000000023</v>
      </c>
      <c r="M9" s="417">
        <v>5396.4</v>
      </c>
      <c r="N9" s="417">
        <v>5302.0763000000006</v>
      </c>
      <c r="O9" s="417">
        <v>5582</v>
      </c>
      <c r="P9" s="417">
        <v>5403.9</v>
      </c>
      <c r="Q9" s="417">
        <v>5267</v>
      </c>
      <c r="R9" s="417">
        <v>5571.4723999999997</v>
      </c>
      <c r="S9" s="417">
        <v>5521.65</v>
      </c>
      <c r="T9" s="417">
        <v>5324.6440000000002</v>
      </c>
      <c r="U9" s="417">
        <v>5409.4840000000004</v>
      </c>
      <c r="V9" s="417">
        <v>5307.1779999999999</v>
      </c>
      <c r="W9" s="420"/>
    </row>
    <row r="10" spans="1:23">
      <c r="A10" s="421" t="s">
        <v>375</v>
      </c>
      <c r="B10" s="422">
        <v>3192.1650000000004</v>
      </c>
      <c r="C10" s="422">
        <v>3472.9547449999995</v>
      </c>
      <c r="D10" s="422">
        <v>4119.5303510000003</v>
      </c>
      <c r="E10" s="422">
        <v>3794.7759660000002</v>
      </c>
      <c r="F10" s="423">
        <v>3783.9860276700006</v>
      </c>
      <c r="G10" s="422">
        <v>3346.0325330000001</v>
      </c>
      <c r="H10" s="422">
        <v>3341.4989999999989</v>
      </c>
      <c r="I10" s="422">
        <v>3023.8559999999998</v>
      </c>
      <c r="J10" s="460">
        <v>978.68799999999999</v>
      </c>
      <c r="K10" s="417">
        <v>1027.826</v>
      </c>
      <c r="L10" s="417">
        <v>856.428</v>
      </c>
      <c r="M10" s="417">
        <v>853.29</v>
      </c>
      <c r="N10" s="417">
        <v>1395.098</v>
      </c>
      <c r="O10" s="417">
        <v>990.09</v>
      </c>
      <c r="P10" s="417">
        <v>1204.9480000000001</v>
      </c>
      <c r="Q10" s="417">
        <v>1259.72201</v>
      </c>
      <c r="R10" s="417">
        <v>1196.115</v>
      </c>
      <c r="S10" s="417">
        <v>1199.2460000000001</v>
      </c>
      <c r="T10" s="417">
        <v>1312.566</v>
      </c>
      <c r="U10" s="417">
        <v>1103.44</v>
      </c>
      <c r="V10" s="424">
        <v>1107.9830000000002</v>
      </c>
    </row>
    <row r="11" spans="1:23">
      <c r="A11" s="425" t="s">
        <v>376</v>
      </c>
      <c r="B11" s="426">
        <v>616.75369960000012</v>
      </c>
      <c r="C11" s="426">
        <v>544.35</v>
      </c>
      <c r="D11" s="426">
        <v>658.78200000000004</v>
      </c>
      <c r="E11" s="426">
        <v>653.63789999999995</v>
      </c>
      <c r="F11" s="426">
        <v>656.50610959999983</v>
      </c>
      <c r="G11" s="426">
        <v>612.74099999999999</v>
      </c>
      <c r="H11" s="426">
        <v>592.02099999999996</v>
      </c>
      <c r="I11" s="426">
        <v>530.62699999999995</v>
      </c>
      <c r="J11" s="426">
        <v>396.77699999999999</v>
      </c>
      <c r="K11" s="426">
        <v>436.61799999999999</v>
      </c>
      <c r="L11" s="426">
        <v>393.29300000000001</v>
      </c>
      <c r="M11" s="426">
        <v>408.66500000000002</v>
      </c>
      <c r="N11" s="426">
        <v>407.25200000000001</v>
      </c>
      <c r="O11" s="426">
        <v>391.92200000000003</v>
      </c>
      <c r="P11" s="426">
        <v>394.685</v>
      </c>
      <c r="Q11" s="426">
        <v>422.65600000000001</v>
      </c>
      <c r="R11" s="426">
        <v>424.464</v>
      </c>
      <c r="S11" s="426">
        <v>430.036</v>
      </c>
      <c r="T11" s="426">
        <v>416.43700000000001</v>
      </c>
      <c r="U11" s="426">
        <v>449.86200000000002</v>
      </c>
      <c r="V11" s="426">
        <v>409.41699999999997</v>
      </c>
    </row>
    <row r="12" spans="1:23">
      <c r="A12" s="425" t="s">
        <v>377</v>
      </c>
      <c r="B12" s="462">
        <f t="shared" ref="B12:J12" si="0">B10-B11</f>
        <v>2575.4113004000001</v>
      </c>
      <c r="C12" s="462">
        <f t="shared" si="0"/>
        <v>2928.6047449999996</v>
      </c>
      <c r="D12" s="462">
        <f t="shared" si="0"/>
        <v>3460.7483510000002</v>
      </c>
      <c r="E12" s="462">
        <f t="shared" si="0"/>
        <v>3141.1380660000004</v>
      </c>
      <c r="F12" s="462">
        <f t="shared" si="0"/>
        <v>3127.4799180700006</v>
      </c>
      <c r="G12" s="462">
        <f t="shared" si="0"/>
        <v>2733.2915330000001</v>
      </c>
      <c r="H12" s="462">
        <f t="shared" si="0"/>
        <v>2749.4779999999992</v>
      </c>
      <c r="I12" s="462">
        <f t="shared" si="0"/>
        <v>2493.2289999999998</v>
      </c>
      <c r="J12" s="427">
        <f t="shared" si="0"/>
        <v>581.91100000000006</v>
      </c>
      <c r="K12" s="427">
        <v>591.20799999999997</v>
      </c>
      <c r="L12" s="427">
        <v>463.13499999999999</v>
      </c>
      <c r="M12" s="427">
        <v>444.625</v>
      </c>
      <c r="N12" s="427">
        <v>987.846</v>
      </c>
      <c r="O12" s="427">
        <v>598.16800000000001</v>
      </c>
      <c r="P12" s="427">
        <v>810.26300000000003</v>
      </c>
      <c r="Q12" s="427">
        <v>837.06601000000001</v>
      </c>
      <c r="R12" s="427">
        <v>771.65700000000004</v>
      </c>
      <c r="S12" s="427">
        <v>769.21</v>
      </c>
      <c r="T12" s="427">
        <v>896.13000000000011</v>
      </c>
      <c r="U12" s="427">
        <v>653.57800000000009</v>
      </c>
      <c r="V12" s="427">
        <v>698.56600000000003</v>
      </c>
    </row>
    <row r="13" spans="1:23">
      <c r="A13" s="410" t="s">
        <v>378</v>
      </c>
      <c r="B13" s="428">
        <f>SUM(B9:B10)</f>
        <v>5965.0742374500005</v>
      </c>
      <c r="C13" s="428">
        <f t="shared" ref="C13:V13" si="1">SUM(C9:C10)</f>
        <v>6633.0429199999999</v>
      </c>
      <c r="D13" s="428">
        <f t="shared" si="1"/>
        <v>7796.4716010000011</v>
      </c>
      <c r="E13" s="428">
        <f t="shared" si="1"/>
        <v>7830.2154709999995</v>
      </c>
      <c r="F13" s="428">
        <f t="shared" si="1"/>
        <v>7910.2068621800008</v>
      </c>
      <c r="G13" s="428">
        <f t="shared" si="1"/>
        <v>7512.2325330000003</v>
      </c>
      <c r="H13" s="428">
        <f t="shared" si="1"/>
        <v>7713.7389999999987</v>
      </c>
      <c r="I13" s="428">
        <f t="shared" si="1"/>
        <v>7629.0476999999992</v>
      </c>
      <c r="J13" s="428">
        <f t="shared" si="1"/>
        <v>6194.3530000000001</v>
      </c>
      <c r="K13" s="428">
        <f t="shared" si="1"/>
        <v>6318.2794999999996</v>
      </c>
      <c r="L13" s="428">
        <f t="shared" si="1"/>
        <v>6024.3136000000022</v>
      </c>
      <c r="M13" s="428">
        <f t="shared" si="1"/>
        <v>6249.69</v>
      </c>
      <c r="N13" s="428">
        <f t="shared" si="1"/>
        <v>6697.1743000000006</v>
      </c>
      <c r="O13" s="428">
        <f t="shared" si="1"/>
        <v>6572.09</v>
      </c>
      <c r="P13" s="428">
        <f t="shared" si="1"/>
        <v>6608.848</v>
      </c>
      <c r="Q13" s="428">
        <f t="shared" si="1"/>
        <v>6526.7220099999995</v>
      </c>
      <c r="R13" s="428">
        <f t="shared" si="1"/>
        <v>6767.5873999999994</v>
      </c>
      <c r="S13" s="428">
        <f t="shared" si="1"/>
        <v>6720.8959999999997</v>
      </c>
      <c r="T13" s="428">
        <f t="shared" si="1"/>
        <v>6637.21</v>
      </c>
      <c r="U13" s="428">
        <f t="shared" si="1"/>
        <v>6512.9240000000009</v>
      </c>
      <c r="V13" s="428">
        <f t="shared" si="1"/>
        <v>6415.1610000000001</v>
      </c>
    </row>
    <row r="14" spans="1:23">
      <c r="J14" s="172"/>
    </row>
    <row r="15" spans="1:23">
      <c r="B15" s="147"/>
      <c r="C15" s="147"/>
      <c r="D15" s="147"/>
      <c r="E15" s="147"/>
      <c r="F15" s="147"/>
      <c r="G15" s="147"/>
      <c r="H15" s="147"/>
      <c r="I15" s="147"/>
      <c r="J15" s="461"/>
      <c r="K15" s="147"/>
      <c r="L15" s="147"/>
      <c r="M15" s="147"/>
      <c r="N15" s="147"/>
      <c r="O15" s="147"/>
      <c r="P15" s="147"/>
      <c r="Q15" s="147"/>
      <c r="R15" s="147"/>
      <c r="S15" s="147"/>
      <c r="T15" s="147"/>
      <c r="U15" s="147"/>
      <c r="V15" s="147"/>
    </row>
    <row r="19" spans="9:13">
      <c r="J19" s="158"/>
    </row>
    <row r="20" spans="9:13">
      <c r="I20" s="158"/>
      <c r="M20" s="158" t="s">
        <v>379</v>
      </c>
    </row>
    <row r="21" spans="9:13">
      <c r="M21" s="429"/>
    </row>
    <row r="39" spans="13:13">
      <c r="M39" s="251" t="s">
        <v>306</v>
      </c>
    </row>
  </sheetData>
  <mergeCells count="3">
    <mergeCell ref="A5:H5"/>
    <mergeCell ref="A7:A8"/>
    <mergeCell ref="B8:P8"/>
  </mergeCells>
  <hyperlinks>
    <hyperlink ref="J1" location="Indice!A1" display="Torna all'indice" xr:uid="{B160C23C-8AF2-4276-A5E2-F497B8A9D9D6}"/>
  </hyperlink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EE4B-1B2F-46CA-B41C-6883119A13EF}">
  <sheetPr>
    <tabColor rgb="FF92D050"/>
  </sheetPr>
  <dimension ref="B1:P31"/>
  <sheetViews>
    <sheetView zoomScaleNormal="100" workbookViewId="0">
      <selection activeCell="M39" sqref="M39"/>
    </sheetView>
  </sheetViews>
  <sheetFormatPr defaultRowHeight="15"/>
  <cols>
    <col min="2" max="2" width="13.140625" customWidth="1"/>
    <col min="7" max="7" width="8.5703125" customWidth="1"/>
    <col min="9" max="14" width="10.7109375" customWidth="1"/>
    <col min="15" max="15" width="12.28515625" customWidth="1"/>
  </cols>
  <sheetData>
    <row r="1" spans="2:16" ht="15.75">
      <c r="B1" s="432"/>
      <c r="C1" s="430"/>
      <c r="D1" s="431"/>
      <c r="E1" s="430"/>
      <c r="F1" s="430"/>
    </row>
    <row r="2" spans="2:16" ht="15.75">
      <c r="B2" s="432"/>
      <c r="C2" s="430"/>
      <c r="D2" s="40" t="s">
        <v>134</v>
      </c>
      <c r="E2" s="430"/>
      <c r="F2" s="430"/>
    </row>
    <row r="3" spans="2:16" ht="15.75">
      <c r="B3" s="432"/>
      <c r="C3" s="430"/>
      <c r="D3" s="40"/>
      <c r="E3" s="430"/>
      <c r="F3" s="430"/>
    </row>
    <row r="4" spans="2:16">
      <c r="B4" s="433" t="s">
        <v>384</v>
      </c>
      <c r="C4" s="430"/>
      <c r="D4" s="430"/>
      <c r="E4" s="430"/>
      <c r="F4" s="430"/>
    </row>
    <row r="5" spans="2:16" ht="15.75">
      <c r="B5" s="432"/>
      <c r="C5" s="430"/>
      <c r="D5" s="430"/>
      <c r="E5" s="430"/>
      <c r="F5" s="430"/>
    </row>
    <row r="6" spans="2:16" ht="15.75" thickBot="1">
      <c r="B6" s="434" t="s">
        <v>144</v>
      </c>
      <c r="C6" s="435">
        <v>2011</v>
      </c>
      <c r="D6" s="435">
        <v>2012</v>
      </c>
      <c r="E6" s="435">
        <v>2013</v>
      </c>
      <c r="F6" s="435">
        <v>2014</v>
      </c>
      <c r="G6" s="435">
        <v>2015</v>
      </c>
      <c r="H6" s="435">
        <v>2016</v>
      </c>
      <c r="I6" s="435">
        <v>2017</v>
      </c>
      <c r="J6" s="435">
        <v>2018</v>
      </c>
      <c r="K6" s="435">
        <v>2019</v>
      </c>
      <c r="L6" s="435">
        <v>2020</v>
      </c>
      <c r="M6" s="435">
        <v>2021</v>
      </c>
      <c r="N6" s="435">
        <v>2022</v>
      </c>
      <c r="O6" s="435">
        <v>2023</v>
      </c>
      <c r="P6" s="436"/>
    </row>
    <row r="7" spans="2:16" ht="15" customHeight="1">
      <c r="B7" s="437" t="s">
        <v>155</v>
      </c>
      <c r="C7" s="438">
        <v>83.750799999999998</v>
      </c>
      <c r="D7" s="438">
        <v>38.0837</v>
      </c>
      <c r="E7" s="438">
        <v>128.72</v>
      </c>
      <c r="F7" s="438">
        <v>420.47179999999997</v>
      </c>
      <c r="G7" s="438">
        <v>469.6</v>
      </c>
      <c r="H7" s="438">
        <v>437.3</v>
      </c>
      <c r="I7" s="438">
        <v>505.38600000000002</v>
      </c>
      <c r="J7" s="438">
        <v>527.01649999999995</v>
      </c>
      <c r="K7" s="438">
        <v>498.39800000000002</v>
      </c>
      <c r="L7" s="438">
        <v>512.226</v>
      </c>
      <c r="M7" s="438">
        <v>529.26599999999996</v>
      </c>
      <c r="N7" s="438">
        <v>551.40499999999997</v>
      </c>
      <c r="O7" s="438">
        <v>555.255</v>
      </c>
      <c r="P7" s="439"/>
    </row>
    <row r="8" spans="2:16">
      <c r="B8" s="437" t="s">
        <v>156</v>
      </c>
      <c r="C8" s="438">
        <v>0</v>
      </c>
      <c r="D8" s="438">
        <v>0</v>
      </c>
      <c r="E8" s="438">
        <v>0</v>
      </c>
      <c r="F8" s="438">
        <v>0</v>
      </c>
      <c r="G8" s="438">
        <v>0</v>
      </c>
      <c r="H8" s="438">
        <v>0</v>
      </c>
      <c r="I8" s="438">
        <v>0</v>
      </c>
      <c r="J8" s="438">
        <v>0</v>
      </c>
      <c r="K8" s="438">
        <v>0</v>
      </c>
      <c r="L8" s="438">
        <v>0</v>
      </c>
      <c r="M8" s="438">
        <v>0</v>
      </c>
      <c r="N8" s="438">
        <v>0</v>
      </c>
      <c r="O8" s="438">
        <v>0</v>
      </c>
      <c r="P8" s="439"/>
    </row>
    <row r="9" spans="2:16">
      <c r="B9" s="437" t="s">
        <v>157</v>
      </c>
      <c r="C9" s="438">
        <v>2121.1092999999996</v>
      </c>
      <c r="D9" s="438">
        <v>2091.9669000000004</v>
      </c>
      <c r="E9" s="438">
        <v>2120.7460000000001</v>
      </c>
      <c r="F9" s="438">
        <v>1833.5840000000001</v>
      </c>
      <c r="G9" s="438">
        <v>2092.1</v>
      </c>
      <c r="H9" s="438">
        <v>1860.6</v>
      </c>
      <c r="I9" s="438">
        <v>1800.943</v>
      </c>
      <c r="J9" s="438">
        <v>1944.0001000000002</v>
      </c>
      <c r="K9" s="438">
        <v>1963.654</v>
      </c>
      <c r="L9" s="438">
        <v>1853.578</v>
      </c>
      <c r="M9" s="438">
        <v>1933.3889999999999</v>
      </c>
      <c r="N9" s="438">
        <v>1871.1559999999999</v>
      </c>
      <c r="O9" s="438">
        <v>1970.223</v>
      </c>
      <c r="P9" s="439"/>
    </row>
    <row r="10" spans="2:16">
      <c r="B10" s="437" t="s">
        <v>222</v>
      </c>
      <c r="C10" s="438">
        <v>64.212000000000003</v>
      </c>
      <c r="D10" s="438">
        <v>66.576999999999998</v>
      </c>
      <c r="E10" s="438">
        <v>80.807000000000002</v>
      </c>
      <c r="F10" s="438">
        <v>77.831600000000009</v>
      </c>
      <c r="G10" s="438">
        <v>102.4</v>
      </c>
      <c r="H10" s="438">
        <v>112.6</v>
      </c>
      <c r="I10" s="438">
        <v>96.227000000000004</v>
      </c>
      <c r="J10" s="438">
        <v>132.32870000000003</v>
      </c>
      <c r="K10" s="438">
        <v>125.309</v>
      </c>
      <c r="L10" s="438">
        <v>97.394000000000005</v>
      </c>
      <c r="M10" s="438">
        <v>95.311999999999998</v>
      </c>
      <c r="N10" s="438">
        <v>101.542</v>
      </c>
      <c r="O10" s="438">
        <v>97.766999999999996</v>
      </c>
      <c r="P10" s="439"/>
    </row>
    <row r="11" spans="2:16">
      <c r="B11" s="437" t="s">
        <v>159</v>
      </c>
      <c r="C11" s="438">
        <v>270.40770000000003</v>
      </c>
      <c r="D11" s="438">
        <v>282.88430000000005</v>
      </c>
      <c r="E11" s="438">
        <v>291.30700000000002</v>
      </c>
      <c r="F11" s="438">
        <v>221.62200000000001</v>
      </c>
      <c r="G11" s="438">
        <v>206.2</v>
      </c>
      <c r="H11" s="438">
        <v>216.2</v>
      </c>
      <c r="I11" s="438">
        <v>231.102</v>
      </c>
      <c r="J11" s="438">
        <v>236.29599999999999</v>
      </c>
      <c r="K11" s="438">
        <v>234.71799999999999</v>
      </c>
      <c r="L11" s="438">
        <v>224.34200000000001</v>
      </c>
      <c r="M11" s="438">
        <v>242.126</v>
      </c>
      <c r="N11" s="438">
        <v>239.011</v>
      </c>
      <c r="O11" s="438">
        <v>251.79900000000001</v>
      </c>
      <c r="P11" s="439"/>
    </row>
    <row r="12" spans="2:16">
      <c r="B12" s="437" t="s">
        <v>380</v>
      </c>
      <c r="C12" s="438">
        <v>157.26849999999999</v>
      </c>
      <c r="D12" s="438">
        <v>163.33529999999999</v>
      </c>
      <c r="E12" s="438">
        <v>159.24199999999999</v>
      </c>
      <c r="F12" s="438">
        <v>149.99</v>
      </c>
      <c r="G12" s="438">
        <v>124.1</v>
      </c>
      <c r="H12" s="438">
        <v>128.4</v>
      </c>
      <c r="I12" s="438">
        <v>102.887</v>
      </c>
      <c r="J12" s="438">
        <v>115.08489999999999</v>
      </c>
      <c r="K12" s="438">
        <v>131.24799999999999</v>
      </c>
      <c r="L12" s="438">
        <v>118.444</v>
      </c>
      <c r="M12" s="438">
        <v>128.27699999999999</v>
      </c>
      <c r="N12" s="438">
        <v>120.214</v>
      </c>
      <c r="O12" s="438">
        <v>156.15100000000001</v>
      </c>
      <c r="P12" s="439"/>
    </row>
    <row r="13" spans="2:16">
      <c r="B13" s="437" t="s">
        <v>161</v>
      </c>
      <c r="C13" s="438">
        <v>0</v>
      </c>
      <c r="D13" s="438">
        <v>0</v>
      </c>
      <c r="E13" s="438">
        <v>0</v>
      </c>
      <c r="F13" s="438">
        <v>0</v>
      </c>
      <c r="G13" s="438">
        <v>0</v>
      </c>
      <c r="H13" s="438">
        <v>0</v>
      </c>
      <c r="I13" s="438">
        <v>0</v>
      </c>
      <c r="J13" s="438">
        <v>0</v>
      </c>
      <c r="K13" s="438">
        <v>0</v>
      </c>
      <c r="L13" s="438">
        <v>0</v>
      </c>
      <c r="M13" s="438">
        <v>0</v>
      </c>
      <c r="N13" s="438">
        <v>0</v>
      </c>
      <c r="O13" s="438">
        <v>0</v>
      </c>
      <c r="P13" s="439"/>
    </row>
    <row r="14" spans="2:16">
      <c r="B14" s="437" t="s">
        <v>162</v>
      </c>
      <c r="C14" s="438">
        <v>906.53099999999995</v>
      </c>
      <c r="D14" s="438">
        <v>886.88900000000001</v>
      </c>
      <c r="E14" s="438">
        <v>920.32899999999995</v>
      </c>
      <c r="F14" s="438">
        <v>925.45040000000006</v>
      </c>
      <c r="G14" s="438">
        <v>933.6</v>
      </c>
      <c r="H14" s="438">
        <v>971.3</v>
      </c>
      <c r="I14" s="438">
        <v>946.726</v>
      </c>
      <c r="J14" s="438">
        <v>992.15350000000001</v>
      </c>
      <c r="K14" s="438">
        <v>952.39599999999996</v>
      </c>
      <c r="L14" s="438">
        <v>933.09500000000003</v>
      </c>
      <c r="M14" s="438">
        <v>940.75400000000002</v>
      </c>
      <c r="N14" s="438">
        <v>906.23400000000004</v>
      </c>
      <c r="O14" s="438">
        <v>981.46299999999997</v>
      </c>
      <c r="P14" s="439"/>
    </row>
    <row r="15" spans="2:16">
      <c r="B15" s="437" t="s">
        <v>163</v>
      </c>
      <c r="C15" s="438">
        <v>255.3537</v>
      </c>
      <c r="D15" s="438">
        <v>267.09620000000001</v>
      </c>
      <c r="E15" s="438">
        <v>267.73200000000003</v>
      </c>
      <c r="F15" s="438">
        <v>274.56609999999995</v>
      </c>
      <c r="G15" s="438">
        <v>284.39999999999998</v>
      </c>
      <c r="H15" s="438">
        <v>276.60000000000002</v>
      </c>
      <c r="I15" s="438">
        <v>270.959</v>
      </c>
      <c r="J15" s="438">
        <v>227.5703</v>
      </c>
      <c r="K15" s="438">
        <v>226.18700000000001</v>
      </c>
      <c r="L15" s="438">
        <v>213.27699999999999</v>
      </c>
      <c r="M15" s="438">
        <v>219.41300000000001</v>
      </c>
      <c r="N15" s="438">
        <v>214.26300000000001</v>
      </c>
      <c r="O15" s="438">
        <v>209.739</v>
      </c>
      <c r="P15" s="439"/>
    </row>
    <row r="16" spans="2:16">
      <c r="B16" s="437" t="s">
        <v>164</v>
      </c>
      <c r="C16" s="438">
        <v>0</v>
      </c>
      <c r="D16" s="438">
        <v>0</v>
      </c>
      <c r="E16" s="438">
        <v>0</v>
      </c>
      <c r="F16" s="438">
        <v>0</v>
      </c>
      <c r="G16" s="438">
        <v>0</v>
      </c>
      <c r="H16" s="438">
        <v>0</v>
      </c>
      <c r="I16" s="438">
        <v>0</v>
      </c>
      <c r="J16" s="438">
        <v>0</v>
      </c>
      <c r="K16" s="438">
        <v>0</v>
      </c>
      <c r="L16" s="438">
        <v>0</v>
      </c>
      <c r="M16" s="438">
        <v>0</v>
      </c>
      <c r="N16" s="438">
        <v>0</v>
      </c>
      <c r="O16" s="438">
        <v>0</v>
      </c>
      <c r="P16" s="439"/>
    </row>
    <row r="17" spans="2:16">
      <c r="B17" s="437" t="s">
        <v>165</v>
      </c>
      <c r="C17" s="438">
        <v>14.467499999999999</v>
      </c>
      <c r="D17" s="438">
        <v>2.3553999999999999</v>
      </c>
      <c r="E17" s="438">
        <v>2.169</v>
      </c>
      <c r="F17" s="438">
        <v>0</v>
      </c>
      <c r="G17" s="438">
        <v>0</v>
      </c>
      <c r="H17" s="438">
        <v>0</v>
      </c>
      <c r="I17" s="438">
        <v>0</v>
      </c>
      <c r="J17" s="438">
        <v>0</v>
      </c>
      <c r="K17" s="438">
        <v>0</v>
      </c>
      <c r="L17" s="438">
        <v>0</v>
      </c>
      <c r="M17" s="438">
        <v>0</v>
      </c>
      <c r="N17" s="438">
        <v>0</v>
      </c>
      <c r="O17" s="438">
        <v>0</v>
      </c>
      <c r="P17" s="439"/>
    </row>
    <row r="18" spans="2:16">
      <c r="B18" s="437" t="s">
        <v>166</v>
      </c>
      <c r="C18" s="438">
        <v>358.57979999999998</v>
      </c>
      <c r="D18" s="438">
        <v>369.28820000000002</v>
      </c>
      <c r="E18" s="438">
        <v>386.37200000000001</v>
      </c>
      <c r="F18" s="438">
        <v>362.44279999999998</v>
      </c>
      <c r="G18" s="438">
        <v>302.89999999999998</v>
      </c>
      <c r="H18" s="438">
        <v>374.9</v>
      </c>
      <c r="I18" s="438">
        <v>327.93200000000002</v>
      </c>
      <c r="J18" s="438">
        <v>357.17430000000002</v>
      </c>
      <c r="K18" s="438">
        <v>340.524</v>
      </c>
      <c r="L18" s="438">
        <v>319.12200000000001</v>
      </c>
      <c r="M18" s="438">
        <v>307.39100000000002</v>
      </c>
      <c r="N18" s="438">
        <v>289.55</v>
      </c>
      <c r="O18" s="438">
        <v>294.17399999999998</v>
      </c>
      <c r="P18" s="439"/>
    </row>
    <row r="19" spans="2:16">
      <c r="B19" s="182" t="s">
        <v>167</v>
      </c>
      <c r="C19" s="440">
        <v>0</v>
      </c>
      <c r="D19" s="440">
        <v>0</v>
      </c>
      <c r="E19" s="440">
        <v>0</v>
      </c>
      <c r="F19" s="440">
        <v>0</v>
      </c>
      <c r="G19" s="440">
        <v>0</v>
      </c>
      <c r="H19" s="440">
        <v>0</v>
      </c>
      <c r="I19" s="440">
        <v>0</v>
      </c>
      <c r="J19" s="440">
        <v>0</v>
      </c>
      <c r="K19" s="440">
        <v>0</v>
      </c>
      <c r="L19" s="440">
        <v>0</v>
      </c>
      <c r="M19" s="440">
        <v>0</v>
      </c>
      <c r="N19" s="440">
        <v>0</v>
      </c>
      <c r="O19" s="440">
        <v>0</v>
      </c>
      <c r="P19" s="439"/>
    </row>
    <row r="20" spans="2:16">
      <c r="B20" s="437" t="s">
        <v>168</v>
      </c>
      <c r="C20" s="438">
        <v>93.483000000000004</v>
      </c>
      <c r="D20" s="438">
        <v>89.524799999999999</v>
      </c>
      <c r="E20" s="438">
        <v>91.325999999999993</v>
      </c>
      <c r="F20" s="438">
        <v>63.036000000000001</v>
      </c>
      <c r="G20" s="438">
        <v>68.099999999999994</v>
      </c>
      <c r="H20" s="438">
        <v>86.6</v>
      </c>
      <c r="I20" s="438">
        <v>75.97</v>
      </c>
      <c r="J20" s="438">
        <v>85.025499999999994</v>
      </c>
      <c r="K20" s="438">
        <v>57.896999999999998</v>
      </c>
      <c r="L20" s="438">
        <v>83.224999999999994</v>
      </c>
      <c r="M20" s="438">
        <v>88.209000000000003</v>
      </c>
      <c r="N20" s="438">
        <v>87.301000000000002</v>
      </c>
      <c r="O20" s="438">
        <v>90.141999999999996</v>
      </c>
      <c r="P20" s="439"/>
    </row>
    <row r="21" spans="2:16">
      <c r="B21" s="437" t="s">
        <v>169</v>
      </c>
      <c r="C21" s="438">
        <v>609.89159999999993</v>
      </c>
      <c r="D21" s="438">
        <v>615.00490000000002</v>
      </c>
      <c r="E21" s="438">
        <v>668.57399999999996</v>
      </c>
      <c r="F21" s="438">
        <v>687.47950000000003</v>
      </c>
      <c r="G21" s="438">
        <v>714.8</v>
      </c>
      <c r="H21" s="438">
        <v>725.8</v>
      </c>
      <c r="I21" s="438">
        <v>713.92899999999997</v>
      </c>
      <c r="J21" s="438">
        <v>728.96900000000005</v>
      </c>
      <c r="K21" s="438">
        <v>692.38900000000001</v>
      </c>
      <c r="L21" s="438">
        <v>731.09299999999996</v>
      </c>
      <c r="M21" s="438">
        <v>732.19600000000003</v>
      </c>
      <c r="N21" s="438">
        <v>739.12699999999995</v>
      </c>
      <c r="O21" s="438">
        <v>707.096</v>
      </c>
      <c r="P21" s="439"/>
    </row>
    <row r="22" spans="2:16">
      <c r="B22" s="437" t="s">
        <v>170</v>
      </c>
      <c r="C22" s="438">
        <v>114.86439999999999</v>
      </c>
      <c r="D22" s="438">
        <v>73.841800000000006</v>
      </c>
      <c r="E22" s="438">
        <v>93.522000000000006</v>
      </c>
      <c r="F22" s="438">
        <v>76.811000000000007</v>
      </c>
      <c r="G22" s="438">
        <v>75.900000000000006</v>
      </c>
      <c r="H22" s="438">
        <v>49.8</v>
      </c>
      <c r="I22" s="438">
        <v>75.924999999999997</v>
      </c>
      <c r="J22" s="438">
        <v>60.524000000000001</v>
      </c>
      <c r="K22" s="438">
        <v>71.155000000000001</v>
      </c>
      <c r="L22" s="438">
        <v>78.858999999999995</v>
      </c>
      <c r="M22" s="438">
        <v>71.698999999999998</v>
      </c>
      <c r="N22" s="438">
        <v>65.298000000000002</v>
      </c>
      <c r="O22" s="438">
        <v>51.103999999999999</v>
      </c>
      <c r="P22" s="439"/>
    </row>
    <row r="23" spans="2:16">
      <c r="B23" s="437" t="s">
        <v>171</v>
      </c>
      <c r="C23" s="438">
        <v>22.988299999999999</v>
      </c>
      <c r="D23" s="438">
        <v>29.8127</v>
      </c>
      <c r="E23" s="438">
        <v>30.335999999999999</v>
      </c>
      <c r="F23" s="438">
        <v>23.435200000000002</v>
      </c>
      <c r="G23" s="438">
        <v>30.1</v>
      </c>
      <c r="H23" s="438">
        <v>30</v>
      </c>
      <c r="I23" s="438">
        <v>10.731999999999999</v>
      </c>
      <c r="J23" s="438">
        <v>5.5903999999999998</v>
      </c>
      <c r="K23" s="438">
        <v>16.849</v>
      </c>
      <c r="L23" s="438">
        <v>15.398999999999999</v>
      </c>
      <c r="M23" s="438">
        <v>4.5279999999999996</v>
      </c>
      <c r="N23" s="438">
        <v>4.8129999999999997</v>
      </c>
      <c r="O23" s="438">
        <v>15.032</v>
      </c>
      <c r="P23" s="439"/>
    </row>
    <row r="24" spans="2:16">
      <c r="B24" s="437" t="s">
        <v>172</v>
      </c>
      <c r="C24" s="438">
        <v>76.466200000000001</v>
      </c>
      <c r="D24" s="438">
        <v>51.185900000000004</v>
      </c>
      <c r="E24" s="438">
        <v>27.626000000000001</v>
      </c>
      <c r="F24" s="438">
        <v>46.931699999999999</v>
      </c>
      <c r="G24" s="438">
        <v>28.9</v>
      </c>
      <c r="H24" s="438">
        <v>30.5</v>
      </c>
      <c r="I24" s="438">
        <v>43.637</v>
      </c>
      <c r="J24" s="438">
        <v>39.965000000000003</v>
      </c>
      <c r="K24" s="438">
        <v>106.755</v>
      </c>
      <c r="L24" s="438">
        <v>62.707000000000001</v>
      </c>
      <c r="M24" s="438">
        <v>60.968000000000004</v>
      </c>
      <c r="N24" s="438">
        <v>43.857999999999997</v>
      </c>
      <c r="O24" s="438">
        <v>85.733999999999995</v>
      </c>
      <c r="P24" s="439"/>
    </row>
    <row r="25" spans="2:16">
      <c r="B25" s="437" t="s">
        <v>173</v>
      </c>
      <c r="C25" s="438">
        <v>2.92E-2</v>
      </c>
      <c r="D25" s="438">
        <v>0</v>
      </c>
      <c r="E25" s="438">
        <v>0</v>
      </c>
      <c r="F25" s="438">
        <v>0</v>
      </c>
      <c r="G25" s="438">
        <v>0</v>
      </c>
      <c r="H25" s="438">
        <v>0</v>
      </c>
      <c r="I25" s="438">
        <v>0</v>
      </c>
      <c r="J25" s="438">
        <v>0</v>
      </c>
      <c r="K25" s="438">
        <v>0</v>
      </c>
      <c r="L25" s="438">
        <v>0</v>
      </c>
      <c r="M25" s="438">
        <v>0</v>
      </c>
      <c r="N25" s="438">
        <v>0</v>
      </c>
      <c r="O25" s="438">
        <v>0</v>
      </c>
      <c r="P25" s="439"/>
    </row>
    <row r="26" spans="2:16">
      <c r="B26" s="437" t="s">
        <v>174</v>
      </c>
      <c r="C26" s="438">
        <v>141.0506</v>
      </c>
      <c r="D26" s="438">
        <v>140.0395</v>
      </c>
      <c r="E26" s="438">
        <v>127.63200000000001</v>
      </c>
      <c r="F26" s="438">
        <v>138.42420000000001</v>
      </c>
      <c r="G26" s="438">
        <v>148.9</v>
      </c>
      <c r="H26" s="438">
        <v>103.4</v>
      </c>
      <c r="I26" s="438">
        <v>64.424999999999997</v>
      </c>
      <c r="J26" s="438">
        <v>119.77420000000001</v>
      </c>
      <c r="K26" s="441">
        <v>104.17100000000001</v>
      </c>
      <c r="L26" s="441">
        <v>81.882999999999996</v>
      </c>
      <c r="M26" s="441">
        <v>55.956000000000003</v>
      </c>
      <c r="N26" s="441">
        <v>73.406000000000006</v>
      </c>
      <c r="O26" s="441">
        <v>54.582000000000001</v>
      </c>
      <c r="P26" s="439"/>
    </row>
    <row r="27" spans="2:16" ht="18" customHeight="1">
      <c r="B27" s="213" t="s">
        <v>253</v>
      </c>
      <c r="C27" s="442">
        <v>5290.4534999999996</v>
      </c>
      <c r="D27" s="442">
        <v>5167.8856000000023</v>
      </c>
      <c r="E27" s="442">
        <v>5396.44</v>
      </c>
      <c r="F27" s="442">
        <f>SUM(F7:F26)</f>
        <v>5302.0763000000006</v>
      </c>
      <c r="G27" s="442">
        <v>5582</v>
      </c>
      <c r="H27" s="442">
        <v>5403.9</v>
      </c>
      <c r="I27" s="442">
        <v>5266.78</v>
      </c>
      <c r="J27" s="442">
        <v>5571.4723999999997</v>
      </c>
      <c r="K27" s="440">
        <v>5521.65</v>
      </c>
      <c r="L27" s="440">
        <v>5324.6440000000002</v>
      </c>
      <c r="M27" s="440">
        <v>5409.4840000000004</v>
      </c>
      <c r="N27" s="440">
        <v>5307.1779999999999</v>
      </c>
      <c r="O27" s="440">
        <v>5520.2610000000004</v>
      </c>
      <c r="P27" s="439"/>
    </row>
    <row r="28" spans="2:16">
      <c r="C28" s="430"/>
      <c r="D28" s="430"/>
      <c r="E28" s="430"/>
      <c r="F28" s="430"/>
    </row>
    <row r="29" spans="2:16">
      <c r="B29" s="251" t="s">
        <v>306</v>
      </c>
      <c r="C29" s="430"/>
      <c r="D29" s="430"/>
      <c r="E29" s="430"/>
      <c r="F29" s="430"/>
    </row>
    <row r="31" spans="2:16">
      <c r="B31" s="443"/>
    </row>
  </sheetData>
  <hyperlinks>
    <hyperlink ref="D2" location="Indice!A1" display="Torna all'indice" xr:uid="{BF8A2A66-2AD6-4616-83A6-D82C4C6C6527}"/>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39F43-85EB-47CB-9EB9-3B51A5436A59}">
  <sheetPr>
    <tabColor rgb="FF92D050"/>
  </sheetPr>
  <dimension ref="C1:G65"/>
  <sheetViews>
    <sheetView topLeftCell="A7" zoomScaleNormal="100" workbookViewId="0">
      <selection sqref="A1:XFD1"/>
    </sheetView>
  </sheetViews>
  <sheetFormatPr defaultRowHeight="15"/>
  <cols>
    <col min="1" max="2" width="9.140625" style="16"/>
    <col min="3" max="3" width="17.28515625" style="17" customWidth="1"/>
    <col min="4" max="4" width="10.85546875" style="17" bestFit="1" customWidth="1"/>
    <col min="5" max="6" width="9.140625" style="17"/>
    <col min="7" max="7" width="9.140625" style="18"/>
    <col min="8" max="16384" width="9.140625" style="16"/>
  </cols>
  <sheetData>
    <row r="1" spans="3:7">
      <c r="C1" s="40" t="s">
        <v>134</v>
      </c>
    </row>
    <row r="3" spans="3:7">
      <c r="C3" s="20" t="s">
        <v>40</v>
      </c>
    </row>
    <row r="5" spans="3:7" ht="23.25" thickBot="1">
      <c r="C5" s="22" t="s">
        <v>45</v>
      </c>
      <c r="D5" s="23" t="s">
        <v>46</v>
      </c>
      <c r="E5" s="23" t="s">
        <v>47</v>
      </c>
      <c r="F5" s="23" t="s">
        <v>48</v>
      </c>
    </row>
    <row r="6" spans="3:7">
      <c r="C6" s="25" t="s">
        <v>11</v>
      </c>
      <c r="D6" s="26">
        <v>4991</v>
      </c>
      <c r="E6" s="26">
        <v>266</v>
      </c>
      <c r="F6" s="26">
        <v>4725</v>
      </c>
    </row>
    <row r="7" spans="3:7">
      <c r="C7" s="28" t="s">
        <v>13</v>
      </c>
      <c r="D7" s="29">
        <v>5363</v>
      </c>
      <c r="E7" s="29">
        <v>189</v>
      </c>
      <c r="F7" s="29">
        <v>5174</v>
      </c>
    </row>
    <row r="8" spans="3:7">
      <c r="C8" s="28" t="s">
        <v>15</v>
      </c>
      <c r="D8" s="29">
        <v>14603</v>
      </c>
      <c r="E8" s="29">
        <v>2172</v>
      </c>
      <c r="F8" s="29">
        <v>12431</v>
      </c>
    </row>
    <row r="9" spans="3:7">
      <c r="C9" s="28" t="s">
        <v>17</v>
      </c>
      <c r="D9" s="29">
        <v>3672</v>
      </c>
      <c r="E9" s="29">
        <v>146</v>
      </c>
      <c r="F9" s="29">
        <v>3526</v>
      </c>
    </row>
    <row r="10" spans="3:7">
      <c r="C10" s="28" t="s">
        <v>19</v>
      </c>
      <c r="D10" s="29">
        <v>3333</v>
      </c>
      <c r="E10" s="29">
        <v>223</v>
      </c>
      <c r="F10" s="29">
        <v>3110</v>
      </c>
      <c r="G10" s="19"/>
    </row>
    <row r="11" spans="3:7">
      <c r="C11" s="28" t="s">
        <v>21</v>
      </c>
      <c r="D11" s="29">
        <v>4604</v>
      </c>
      <c r="E11" s="29">
        <v>272</v>
      </c>
      <c r="F11" s="29">
        <v>4332</v>
      </c>
    </row>
    <row r="12" spans="3:7">
      <c r="C12" s="28" t="s">
        <v>23</v>
      </c>
      <c r="D12" s="29">
        <v>16752</v>
      </c>
      <c r="E12" s="29">
        <v>1130</v>
      </c>
      <c r="F12" s="29">
        <v>15622</v>
      </c>
    </row>
    <row r="13" spans="3:7">
      <c r="C13" s="28" t="s">
        <v>25</v>
      </c>
      <c r="D13" s="29">
        <v>2971</v>
      </c>
      <c r="E13" s="29">
        <v>130</v>
      </c>
      <c r="F13" s="29">
        <v>2841</v>
      </c>
    </row>
    <row r="14" spans="3:7">
      <c r="C14" s="28" t="s">
        <v>27</v>
      </c>
      <c r="D14" s="29">
        <v>2858</v>
      </c>
      <c r="E14" s="29">
        <v>71</v>
      </c>
      <c r="F14" s="29">
        <v>2787</v>
      </c>
    </row>
    <row r="15" spans="3:7">
      <c r="C15" s="28" t="s">
        <v>28</v>
      </c>
      <c r="D15" s="29">
        <v>2480</v>
      </c>
      <c r="E15" s="29">
        <v>74</v>
      </c>
      <c r="F15" s="29">
        <v>2406</v>
      </c>
    </row>
    <row r="16" spans="3:7">
      <c r="C16" s="28" t="s">
        <v>30</v>
      </c>
      <c r="D16" s="29">
        <v>5076</v>
      </c>
      <c r="E16" s="29">
        <v>167</v>
      </c>
      <c r="F16" s="29">
        <v>4908</v>
      </c>
    </row>
    <row r="17" spans="3:6">
      <c r="C17" s="28" t="s">
        <v>29</v>
      </c>
      <c r="D17" s="29">
        <v>1838</v>
      </c>
      <c r="E17" s="29">
        <v>47</v>
      </c>
      <c r="F17" s="29">
        <v>1791</v>
      </c>
    </row>
    <row r="18" spans="3:6">
      <c r="C18" s="25" t="s">
        <v>31</v>
      </c>
      <c r="D18" s="26">
        <v>3212</v>
      </c>
      <c r="E18" s="26">
        <v>171</v>
      </c>
      <c r="F18" s="26">
        <v>3041</v>
      </c>
    </row>
    <row r="19" spans="3:6">
      <c r="C19" s="28" t="s">
        <v>20</v>
      </c>
      <c r="D19" s="29">
        <v>3294</v>
      </c>
      <c r="E19" s="29">
        <v>63</v>
      </c>
      <c r="F19" s="29">
        <v>3231</v>
      </c>
    </row>
    <row r="20" spans="3:6">
      <c r="C20" s="28" t="s">
        <v>26</v>
      </c>
      <c r="D20" s="29">
        <v>1330</v>
      </c>
      <c r="E20" s="29">
        <v>31</v>
      </c>
      <c r="F20" s="29">
        <v>1300</v>
      </c>
    </row>
    <row r="21" spans="3:6">
      <c r="C21" s="28" t="s">
        <v>34</v>
      </c>
      <c r="D21" s="29">
        <v>2003</v>
      </c>
      <c r="E21" s="29">
        <v>85</v>
      </c>
      <c r="F21" s="29">
        <v>1919</v>
      </c>
    </row>
    <row r="22" spans="3:6">
      <c r="C22" s="28" t="s">
        <v>35</v>
      </c>
      <c r="D22" s="29">
        <v>15169</v>
      </c>
      <c r="E22" s="29">
        <v>722</v>
      </c>
      <c r="F22" s="29">
        <v>14447</v>
      </c>
    </row>
    <row r="23" spans="3:6">
      <c r="C23" s="28" t="s">
        <v>24</v>
      </c>
      <c r="D23" s="29">
        <v>2838</v>
      </c>
      <c r="E23" s="29">
        <v>62</v>
      </c>
      <c r="F23" s="29">
        <v>2777</v>
      </c>
    </row>
    <row r="24" spans="3:6">
      <c r="C24" s="28" t="s">
        <v>18</v>
      </c>
      <c r="D24" s="29">
        <v>5004</v>
      </c>
      <c r="E24" s="29">
        <v>84</v>
      </c>
      <c r="F24" s="29">
        <v>4920</v>
      </c>
    </row>
    <row r="25" spans="3:6">
      <c r="C25" s="28" t="s">
        <v>32</v>
      </c>
      <c r="D25" s="29">
        <v>6921</v>
      </c>
      <c r="E25" s="29">
        <v>246</v>
      </c>
      <c r="F25" s="29">
        <v>6675</v>
      </c>
    </row>
    <row r="26" spans="3:6">
      <c r="C26" s="28" t="s">
        <v>22</v>
      </c>
      <c r="D26" s="29">
        <v>8079</v>
      </c>
      <c r="E26" s="29">
        <v>163</v>
      </c>
      <c r="F26" s="29">
        <v>7916</v>
      </c>
    </row>
    <row r="27" spans="3:6">
      <c r="C27" s="28" t="s">
        <v>16</v>
      </c>
      <c r="D27" s="29">
        <v>4739</v>
      </c>
      <c r="E27" s="29">
        <v>61</v>
      </c>
      <c r="F27" s="29">
        <v>4678</v>
      </c>
    </row>
    <row r="28" spans="3:6">
      <c r="C28" s="28" t="s">
        <v>36</v>
      </c>
      <c r="D28" s="29">
        <v>1878</v>
      </c>
      <c r="E28" s="29">
        <v>79</v>
      </c>
      <c r="F28" s="29">
        <v>1800</v>
      </c>
    </row>
    <row r="29" spans="3:6">
      <c r="C29" s="28" t="s">
        <v>12</v>
      </c>
      <c r="D29" s="29">
        <v>8410</v>
      </c>
      <c r="E29" s="29">
        <v>57</v>
      </c>
      <c r="F29" s="29">
        <v>8353</v>
      </c>
    </row>
    <row r="30" spans="3:6">
      <c r="C30" s="28" t="s">
        <v>14</v>
      </c>
      <c r="D30" s="29">
        <v>5397</v>
      </c>
      <c r="E30" s="29">
        <v>63</v>
      </c>
      <c r="F30" s="29">
        <v>5334</v>
      </c>
    </row>
    <row r="31" spans="3:6">
      <c r="C31" s="28" t="s">
        <v>33</v>
      </c>
      <c r="D31" s="29">
        <v>2462</v>
      </c>
      <c r="E31" s="29">
        <v>91</v>
      </c>
      <c r="F31" s="29">
        <v>2371</v>
      </c>
    </row>
    <row r="32" spans="3:6">
      <c r="C32" s="28" t="s">
        <v>38</v>
      </c>
      <c r="D32" s="29">
        <v>19950</v>
      </c>
      <c r="E32" s="29">
        <v>5267</v>
      </c>
      <c r="F32" s="29">
        <v>14682</v>
      </c>
    </row>
    <row r="33" spans="3:7">
      <c r="C33" s="28" t="s">
        <v>37</v>
      </c>
      <c r="D33" s="29">
        <v>15627</v>
      </c>
      <c r="E33" s="29">
        <v>684</v>
      </c>
      <c r="F33" s="29">
        <v>14943</v>
      </c>
    </row>
    <row r="34" spans="3:7">
      <c r="C34" s="28"/>
      <c r="D34" s="29"/>
      <c r="E34" s="29"/>
      <c r="F34" s="29"/>
    </row>
    <row r="36" spans="3:7">
      <c r="C36" s="14" t="s">
        <v>39</v>
      </c>
    </row>
    <row r="37" spans="3:7">
      <c r="E37" s="18"/>
      <c r="F37" s="16"/>
      <c r="G37" s="16"/>
    </row>
    <row r="38" spans="3:7">
      <c r="C38" s="30"/>
      <c r="E38" s="18"/>
      <c r="F38" s="16"/>
      <c r="G38" s="16"/>
    </row>
    <row r="39" spans="3:7">
      <c r="C39" s="30"/>
      <c r="E39" s="18"/>
      <c r="F39" s="16"/>
      <c r="G39" s="16"/>
    </row>
    <row r="40" spans="3:7">
      <c r="C40" s="30"/>
      <c r="E40" s="18"/>
      <c r="F40" s="16"/>
      <c r="G40" s="16"/>
    </row>
    <row r="41" spans="3:7">
      <c r="C41" s="30"/>
      <c r="E41" s="18"/>
      <c r="F41" s="16"/>
      <c r="G41" s="16"/>
    </row>
    <row r="42" spans="3:7">
      <c r="C42" s="30"/>
      <c r="E42" s="18"/>
      <c r="F42" s="16"/>
      <c r="G42" s="16"/>
    </row>
    <row r="43" spans="3:7">
      <c r="C43" s="30"/>
      <c r="E43" s="18"/>
      <c r="F43" s="16"/>
      <c r="G43" s="16"/>
    </row>
    <row r="44" spans="3:7">
      <c r="C44" s="30"/>
      <c r="E44" s="18"/>
      <c r="F44" s="16"/>
      <c r="G44" s="16"/>
    </row>
    <row r="45" spans="3:7">
      <c r="C45" s="30"/>
      <c r="E45" s="18"/>
      <c r="F45" s="16"/>
      <c r="G45" s="16"/>
    </row>
    <row r="46" spans="3:7">
      <c r="C46" s="30"/>
      <c r="E46" s="18"/>
      <c r="F46" s="16"/>
      <c r="G46" s="16"/>
    </row>
    <row r="47" spans="3:7">
      <c r="C47" s="30"/>
      <c r="E47" s="18"/>
      <c r="F47" s="16"/>
      <c r="G47" s="16"/>
    </row>
    <row r="48" spans="3:7">
      <c r="C48" s="30"/>
      <c r="E48" s="18"/>
      <c r="F48" s="16"/>
      <c r="G48" s="16"/>
    </row>
    <row r="49" spans="3:7">
      <c r="C49" s="30"/>
      <c r="E49" s="18"/>
      <c r="F49" s="16"/>
      <c r="G49" s="16"/>
    </row>
    <row r="50" spans="3:7">
      <c r="C50" s="30"/>
      <c r="E50" s="18"/>
      <c r="F50" s="16"/>
      <c r="G50" s="16"/>
    </row>
    <row r="51" spans="3:7">
      <c r="C51" s="30"/>
      <c r="E51" s="18"/>
      <c r="F51" s="16"/>
      <c r="G51" s="16"/>
    </row>
    <row r="52" spans="3:7">
      <c r="C52" s="30"/>
      <c r="E52" s="18"/>
      <c r="F52" s="16"/>
      <c r="G52" s="16"/>
    </row>
    <row r="53" spans="3:7">
      <c r="C53" s="30"/>
      <c r="E53" s="18"/>
      <c r="F53" s="16"/>
      <c r="G53" s="16"/>
    </row>
    <row r="54" spans="3:7">
      <c r="C54" s="30"/>
      <c r="E54" s="18"/>
      <c r="F54" s="16"/>
      <c r="G54" s="16"/>
    </row>
    <row r="55" spans="3:7">
      <c r="C55" s="30"/>
      <c r="E55" s="18"/>
      <c r="F55" s="16"/>
      <c r="G55" s="16"/>
    </row>
    <row r="56" spans="3:7">
      <c r="C56" s="30"/>
      <c r="E56" s="18"/>
      <c r="F56" s="16"/>
      <c r="G56" s="16"/>
    </row>
    <row r="57" spans="3:7">
      <c r="C57" s="30"/>
      <c r="E57" s="18"/>
      <c r="F57" s="16"/>
      <c r="G57" s="16"/>
    </row>
    <row r="58" spans="3:7">
      <c r="C58" s="30"/>
      <c r="E58" s="18"/>
      <c r="F58" s="16"/>
      <c r="G58" s="16"/>
    </row>
    <row r="59" spans="3:7">
      <c r="C59" s="30"/>
      <c r="E59" s="18"/>
      <c r="F59" s="16"/>
      <c r="G59" s="16"/>
    </row>
    <row r="60" spans="3:7">
      <c r="C60" s="30"/>
      <c r="E60" s="18"/>
      <c r="F60" s="16"/>
      <c r="G60" s="16"/>
    </row>
    <row r="61" spans="3:7">
      <c r="C61" s="30"/>
      <c r="E61" s="18"/>
      <c r="F61" s="16"/>
      <c r="G61" s="16"/>
    </row>
    <row r="62" spans="3:7">
      <c r="C62" s="30"/>
      <c r="E62" s="18"/>
      <c r="F62" s="16"/>
      <c r="G62" s="16"/>
    </row>
    <row r="63" spans="3:7">
      <c r="C63" s="30"/>
      <c r="E63" s="18"/>
      <c r="F63" s="16"/>
      <c r="G63" s="16"/>
    </row>
    <row r="64" spans="3:7">
      <c r="C64" s="30"/>
      <c r="E64" s="18"/>
      <c r="F64" s="16"/>
      <c r="G64" s="16"/>
    </row>
    <row r="65" spans="3:7">
      <c r="C65" s="30"/>
      <c r="E65" s="18"/>
      <c r="F65" s="16"/>
      <c r="G65" s="16"/>
    </row>
  </sheetData>
  <hyperlinks>
    <hyperlink ref="C1" location="Indice!A1" display="Torna all'indice" xr:uid="{200E334F-2A19-4368-9419-85381C8ECF4E}"/>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C3BA4-F312-40BA-B352-47AE731BE43D}">
  <sheetPr>
    <tabColor rgb="FF92D050"/>
  </sheetPr>
  <dimension ref="B1:W27"/>
  <sheetViews>
    <sheetView zoomScale="115" zoomScaleNormal="115" workbookViewId="0">
      <pane xSplit="2" topLeftCell="C1" activePane="topRight" state="frozen"/>
      <selection activeCell="M39" sqref="M39"/>
      <selection pane="topRight" activeCell="M39" sqref="M39"/>
    </sheetView>
  </sheetViews>
  <sheetFormatPr defaultRowHeight="15"/>
  <cols>
    <col min="2" max="2" width="17.85546875" bestFit="1" customWidth="1"/>
    <col min="8" max="8" width="9.5703125" bestFit="1" customWidth="1"/>
    <col min="9" max="10" width="9.5703125" customWidth="1"/>
  </cols>
  <sheetData>
    <row r="1" spans="2:23">
      <c r="I1" s="40" t="s">
        <v>134</v>
      </c>
    </row>
    <row r="2" spans="2:23">
      <c r="B2" s="433" t="s">
        <v>381</v>
      </c>
      <c r="C2" s="444"/>
      <c r="D2" s="445"/>
      <c r="E2" s="445"/>
      <c r="F2" s="445"/>
      <c r="G2" s="443"/>
      <c r="H2" s="443"/>
      <c r="I2" s="443"/>
      <c r="J2" s="443"/>
      <c r="K2" s="443"/>
      <c r="L2" s="443"/>
      <c r="M2" s="443"/>
      <c r="N2" s="443"/>
      <c r="O2" s="443"/>
      <c r="P2" s="443"/>
      <c r="Q2" s="443"/>
      <c r="R2" s="443"/>
      <c r="S2" s="443"/>
      <c r="T2" s="443"/>
      <c r="U2" s="443"/>
    </row>
    <row r="3" spans="2:23" ht="15" customHeight="1">
      <c r="C3" s="444"/>
      <c r="D3" s="445"/>
      <c r="E3" s="445"/>
      <c r="F3" s="445"/>
      <c r="G3" s="443"/>
      <c r="H3" s="443"/>
      <c r="I3" s="443"/>
      <c r="J3" s="443"/>
      <c r="K3" s="443"/>
      <c r="L3" s="443"/>
      <c r="M3" s="443"/>
      <c r="N3" s="446"/>
      <c r="O3" s="443"/>
      <c r="P3" s="443"/>
      <c r="Q3" s="443"/>
      <c r="R3" s="443"/>
      <c r="S3" s="443"/>
      <c r="T3" s="443"/>
      <c r="U3" s="443"/>
    </row>
    <row r="4" spans="2:23" ht="15.75" thickBot="1">
      <c r="B4" s="447" t="s">
        <v>144</v>
      </c>
      <c r="C4" s="448">
        <v>2011</v>
      </c>
      <c r="D4" s="448">
        <v>2012</v>
      </c>
      <c r="E4" s="448">
        <v>2013</v>
      </c>
      <c r="F4" s="448">
        <v>2014</v>
      </c>
      <c r="G4" s="448">
        <v>2015</v>
      </c>
      <c r="H4" s="448">
        <v>2016</v>
      </c>
      <c r="I4" s="448">
        <v>2017</v>
      </c>
      <c r="J4" s="448">
        <v>2018</v>
      </c>
      <c r="K4" s="448">
        <v>2019</v>
      </c>
      <c r="L4" s="448">
        <v>2020</v>
      </c>
      <c r="M4" s="448">
        <v>2021</v>
      </c>
      <c r="N4" s="448">
        <v>2022</v>
      </c>
      <c r="O4" s="449"/>
      <c r="R4" s="449"/>
      <c r="S4" s="449"/>
    </row>
    <row r="5" spans="2:23">
      <c r="B5" s="450" t="s">
        <v>155</v>
      </c>
      <c r="C5" s="451">
        <v>12.628</v>
      </c>
      <c r="D5" s="451">
        <v>8.4269999999999996</v>
      </c>
      <c r="E5" s="451">
        <v>5.66</v>
      </c>
      <c r="F5" s="451">
        <v>11.631</v>
      </c>
      <c r="G5" s="451">
        <v>7.2</v>
      </c>
      <c r="H5" s="451">
        <v>6.8819999999999997</v>
      </c>
      <c r="I5" s="451">
        <v>7.3639999999999999</v>
      </c>
      <c r="J5" s="451">
        <v>9.5310000000000006</v>
      </c>
      <c r="K5" s="451">
        <v>68.545000000000002</v>
      </c>
      <c r="L5" s="451">
        <v>59.728999999999999</v>
      </c>
      <c r="M5" s="451">
        <v>35.893000000000001</v>
      </c>
      <c r="N5" s="451">
        <v>52.526000000000003</v>
      </c>
      <c r="Q5" s="452"/>
      <c r="S5" s="276"/>
      <c r="W5" s="276"/>
    </row>
    <row r="6" spans="2:23" ht="18" customHeight="1">
      <c r="B6" s="450" t="s">
        <v>156</v>
      </c>
      <c r="C6" s="451">
        <v>0</v>
      </c>
      <c r="D6" s="451">
        <v>0</v>
      </c>
      <c r="E6" s="451">
        <v>0</v>
      </c>
      <c r="F6" s="451">
        <v>0</v>
      </c>
      <c r="G6" s="451">
        <v>0</v>
      </c>
      <c r="H6" s="451">
        <v>0</v>
      </c>
      <c r="I6" s="451">
        <v>0</v>
      </c>
      <c r="J6" s="451">
        <v>0</v>
      </c>
      <c r="K6" s="451">
        <v>0</v>
      </c>
      <c r="L6" s="451">
        <v>0</v>
      </c>
      <c r="M6" s="451">
        <v>0</v>
      </c>
      <c r="N6" s="451">
        <v>0</v>
      </c>
      <c r="Q6" s="452"/>
      <c r="S6" s="276"/>
    </row>
    <row r="7" spans="2:23">
      <c r="B7" s="450" t="s">
        <v>157</v>
      </c>
      <c r="C7" s="451">
        <v>583.53099999999995</v>
      </c>
      <c r="D7" s="451">
        <v>439.69600000000003</v>
      </c>
      <c r="E7" s="451">
        <v>443.98400000000004</v>
      </c>
      <c r="F7" s="451">
        <v>784.33900000000006</v>
      </c>
      <c r="G7" s="451">
        <v>452</v>
      </c>
      <c r="H7" s="451">
        <v>642.78599999999994</v>
      </c>
      <c r="I7" s="451">
        <v>642.11500000000001</v>
      </c>
      <c r="J7" s="451">
        <v>668.02599999999995</v>
      </c>
      <c r="K7" s="451">
        <v>618.57399999999996</v>
      </c>
      <c r="L7" s="451">
        <v>695.29200000000003</v>
      </c>
      <c r="M7" s="451">
        <v>552.64700000000005</v>
      </c>
      <c r="N7" s="451">
        <v>559.28200000000004</v>
      </c>
      <c r="Q7" s="452"/>
      <c r="S7" s="276"/>
      <c r="W7" s="276"/>
    </row>
    <row r="8" spans="2:23">
      <c r="B8" s="450" t="s">
        <v>222</v>
      </c>
      <c r="C8" s="451">
        <v>0</v>
      </c>
      <c r="D8" s="451">
        <v>0.79600000000000004</v>
      </c>
      <c r="E8" s="451">
        <v>2.1669999999999998</v>
      </c>
      <c r="F8" s="451">
        <v>20.946000000000002</v>
      </c>
      <c r="G8" s="451">
        <v>2.1</v>
      </c>
      <c r="H8" s="451">
        <v>9.5000000000000001E-2</v>
      </c>
      <c r="I8" s="451">
        <v>14.714</v>
      </c>
      <c r="J8" s="451">
        <v>2.7679999999999998</v>
      </c>
      <c r="K8" s="451">
        <v>2.996</v>
      </c>
      <c r="L8" s="451">
        <v>30.532</v>
      </c>
      <c r="M8" s="451">
        <v>33.475999999999999</v>
      </c>
      <c r="N8" s="451">
        <v>26.366</v>
      </c>
      <c r="Q8" s="452"/>
      <c r="S8" s="276"/>
      <c r="W8" s="276"/>
    </row>
    <row r="9" spans="2:23">
      <c r="B9" s="450" t="s">
        <v>159</v>
      </c>
      <c r="C9" s="451">
        <v>55.959000000000003</v>
      </c>
      <c r="D9" s="451">
        <v>45.22</v>
      </c>
      <c r="E9" s="451">
        <v>57.715000000000003</v>
      </c>
      <c r="F9" s="451">
        <v>66.188999999999993</v>
      </c>
      <c r="G9" s="451">
        <v>60.4</v>
      </c>
      <c r="H9" s="451">
        <v>48.923000000000002</v>
      </c>
      <c r="I9" s="451">
        <v>50.463000000000001</v>
      </c>
      <c r="J9" s="451">
        <v>58.201999999999998</v>
      </c>
      <c r="K9" s="451">
        <v>48.991999999999997</v>
      </c>
      <c r="L9" s="451">
        <v>60.05</v>
      </c>
      <c r="M9" s="451">
        <v>61.210999999999999</v>
      </c>
      <c r="N9" s="451">
        <v>59.265999999999998</v>
      </c>
      <c r="Q9" s="452"/>
      <c r="S9" s="276"/>
      <c r="W9" s="276"/>
    </row>
    <row r="10" spans="2:23">
      <c r="B10" s="450" t="s">
        <v>224</v>
      </c>
      <c r="C10" s="451">
        <v>34.246000000000002</v>
      </c>
      <c r="D10" s="451">
        <v>9.0020000000000007</v>
      </c>
      <c r="E10" s="451">
        <v>10.24</v>
      </c>
      <c r="F10" s="451">
        <v>15.635999999999999</v>
      </c>
      <c r="G10" s="451">
        <v>34.6</v>
      </c>
      <c r="H10" s="451">
        <v>43.104999999999997</v>
      </c>
      <c r="I10" s="451">
        <v>64.512709999999998</v>
      </c>
      <c r="J10" s="451">
        <v>51.741999999999997</v>
      </c>
      <c r="K10" s="451">
        <v>31.085000000000001</v>
      </c>
      <c r="L10" s="451">
        <v>48.639000000000003</v>
      </c>
      <c r="M10" s="451">
        <v>27.038</v>
      </c>
      <c r="N10" s="451">
        <v>40.387999999999998</v>
      </c>
      <c r="Q10" s="452"/>
      <c r="S10" s="276"/>
      <c r="W10" s="276"/>
    </row>
    <row r="11" spans="2:23">
      <c r="B11" s="450" t="s">
        <v>161</v>
      </c>
      <c r="C11" s="451">
        <v>0</v>
      </c>
      <c r="D11" s="451">
        <v>0</v>
      </c>
      <c r="E11" s="451">
        <v>0</v>
      </c>
      <c r="F11" s="451">
        <v>0</v>
      </c>
      <c r="G11" s="451">
        <v>0</v>
      </c>
      <c r="H11" s="451">
        <v>0</v>
      </c>
      <c r="I11" s="451">
        <v>0</v>
      </c>
      <c r="J11" s="451">
        <v>0</v>
      </c>
      <c r="K11" s="451">
        <v>0</v>
      </c>
      <c r="L11" s="451">
        <v>0</v>
      </c>
      <c r="M11" s="451">
        <v>0</v>
      </c>
      <c r="N11" s="451">
        <v>0</v>
      </c>
      <c r="Q11" s="452"/>
      <c r="S11" s="276"/>
    </row>
    <row r="12" spans="2:23">
      <c r="B12" s="450" t="s">
        <v>225</v>
      </c>
      <c r="C12" s="451">
        <v>132.31899999999999</v>
      </c>
      <c r="D12" s="451">
        <v>123.74299999999999</v>
      </c>
      <c r="E12" s="451">
        <v>134.04400000000001</v>
      </c>
      <c r="F12" s="451">
        <v>238.97899999999998</v>
      </c>
      <c r="G12" s="451">
        <v>255</v>
      </c>
      <c r="H12" s="451">
        <v>281.84199999999998</v>
      </c>
      <c r="I12" s="451">
        <v>268.86200000000002</v>
      </c>
      <c r="J12" s="451">
        <v>223.256</v>
      </c>
      <c r="K12" s="451">
        <v>228.02</v>
      </c>
      <c r="L12" s="451">
        <v>255.572</v>
      </c>
      <c r="M12" s="451">
        <v>190.84200000000001</v>
      </c>
      <c r="N12" s="451">
        <v>191.51400000000001</v>
      </c>
      <c r="Q12" s="452"/>
      <c r="S12" s="276"/>
      <c r="W12" s="276"/>
    </row>
    <row r="13" spans="2:23">
      <c r="B13" s="450" t="s">
        <v>163</v>
      </c>
      <c r="C13" s="451">
        <v>35.136000000000003</v>
      </c>
      <c r="D13" s="451">
        <v>39.600999999999999</v>
      </c>
      <c r="E13" s="451">
        <v>36.417000000000002</v>
      </c>
      <c r="F13" s="451">
        <v>33.322000000000003</v>
      </c>
      <c r="G13" s="451">
        <v>31.6</v>
      </c>
      <c r="H13" s="451">
        <v>12.691000000000001</v>
      </c>
      <c r="I13" s="451">
        <v>26.866</v>
      </c>
      <c r="J13" s="451">
        <v>27.827000000000002</v>
      </c>
      <c r="K13" s="451">
        <v>24.155000000000001</v>
      </c>
      <c r="L13" s="451">
        <v>11.138999999999999</v>
      </c>
      <c r="M13" s="451">
        <v>25.774000000000001</v>
      </c>
      <c r="N13" s="451">
        <v>22.045000000000002</v>
      </c>
      <c r="Q13" s="452"/>
      <c r="S13" s="276"/>
      <c r="W13" s="276"/>
    </row>
    <row r="14" spans="2:23">
      <c r="B14" s="450" t="s">
        <v>164</v>
      </c>
      <c r="C14" s="451">
        <v>0</v>
      </c>
      <c r="D14" s="451">
        <v>0</v>
      </c>
      <c r="E14" s="451">
        <v>0</v>
      </c>
      <c r="F14" s="451">
        <v>0</v>
      </c>
      <c r="G14" s="451">
        <v>0</v>
      </c>
      <c r="H14" s="451">
        <v>0</v>
      </c>
      <c r="I14" s="451">
        <v>0</v>
      </c>
      <c r="J14" s="451">
        <v>0</v>
      </c>
      <c r="K14" s="451">
        <v>0</v>
      </c>
      <c r="L14" s="451">
        <v>0</v>
      </c>
      <c r="M14" s="451">
        <v>0</v>
      </c>
      <c r="N14" s="451">
        <v>3.141</v>
      </c>
      <c r="Q14" s="452"/>
      <c r="S14" s="276"/>
    </row>
    <row r="15" spans="2:23">
      <c r="B15" s="450" t="s">
        <v>165</v>
      </c>
      <c r="C15" s="451">
        <v>0</v>
      </c>
      <c r="D15" s="451">
        <v>0</v>
      </c>
      <c r="E15" s="451">
        <v>0</v>
      </c>
      <c r="F15" s="451">
        <v>0</v>
      </c>
      <c r="G15" s="451">
        <v>0</v>
      </c>
      <c r="H15" s="451">
        <v>0</v>
      </c>
      <c r="I15" s="451">
        <v>0</v>
      </c>
      <c r="J15" s="451">
        <v>0</v>
      </c>
      <c r="K15" s="451">
        <v>0</v>
      </c>
      <c r="L15" s="451">
        <v>0</v>
      </c>
      <c r="M15" s="451">
        <v>0</v>
      </c>
      <c r="N15" s="451">
        <v>0</v>
      </c>
      <c r="Q15" s="452"/>
      <c r="S15" s="276"/>
    </row>
    <row r="16" spans="2:23">
      <c r="B16" s="450" t="s">
        <v>166</v>
      </c>
      <c r="C16" s="451">
        <v>28.494</v>
      </c>
      <c r="D16" s="451">
        <v>30.058</v>
      </c>
      <c r="E16" s="451">
        <v>24.783000000000001</v>
      </c>
      <c r="F16" s="451">
        <v>24.07</v>
      </c>
      <c r="G16" s="451">
        <v>0</v>
      </c>
      <c r="H16" s="451">
        <v>0.35799999999999998</v>
      </c>
      <c r="I16" s="451">
        <v>24.3813</v>
      </c>
      <c r="J16" s="451">
        <v>2.895</v>
      </c>
      <c r="K16" s="451">
        <v>2.8</v>
      </c>
      <c r="L16" s="451">
        <v>2.6240000000000001</v>
      </c>
      <c r="M16" s="451">
        <v>3.3239999999999998</v>
      </c>
      <c r="N16" s="451">
        <v>0</v>
      </c>
      <c r="Q16" s="452"/>
      <c r="S16" s="276"/>
      <c r="W16" s="276"/>
    </row>
    <row r="17" spans="2:23">
      <c r="B17" s="453" t="s">
        <v>167</v>
      </c>
      <c r="C17" s="454">
        <v>22.491</v>
      </c>
      <c r="D17" s="454">
        <v>22.013999999999999</v>
      </c>
      <c r="E17" s="454">
        <v>19.330000000000002</v>
      </c>
      <c r="F17" s="454">
        <v>14.363999999999999</v>
      </c>
      <c r="G17" s="454">
        <v>14.5</v>
      </c>
      <c r="H17" s="454">
        <v>16.318000000000001</v>
      </c>
      <c r="I17" s="454">
        <v>17.5</v>
      </c>
      <c r="J17" s="454">
        <v>15.586</v>
      </c>
      <c r="K17" s="454">
        <v>17.867999999999999</v>
      </c>
      <c r="L17" s="454">
        <v>17.867999999999999</v>
      </c>
      <c r="M17" s="454">
        <v>22.734999999999999</v>
      </c>
      <c r="N17" s="451">
        <v>20.588999999999999</v>
      </c>
      <c r="Q17" s="452"/>
      <c r="S17" s="276"/>
    </row>
    <row r="18" spans="2:23">
      <c r="B18" s="450" t="s">
        <v>168</v>
      </c>
      <c r="C18" s="451">
        <v>0.41099999999999998</v>
      </c>
      <c r="D18" s="451">
        <v>0.44500000000000001</v>
      </c>
      <c r="E18" s="451">
        <v>2.1389999999999998</v>
      </c>
      <c r="F18" s="451">
        <v>34.164999999999999</v>
      </c>
      <c r="G18" s="451">
        <v>22.3</v>
      </c>
      <c r="H18" s="451">
        <v>12.105</v>
      </c>
      <c r="I18" s="451">
        <v>12.29</v>
      </c>
      <c r="J18" s="451">
        <v>5.28</v>
      </c>
      <c r="K18" s="451">
        <v>15.407999999999999</v>
      </c>
      <c r="L18" s="451">
        <v>7.7329999999999997</v>
      </c>
      <c r="M18" s="451">
        <v>4.7279999999999998</v>
      </c>
      <c r="N18" s="451">
        <v>4.9269999999999996</v>
      </c>
      <c r="Q18" s="452"/>
      <c r="S18" s="276"/>
      <c r="W18" s="276"/>
    </row>
    <row r="19" spans="2:23">
      <c r="B19" s="450" t="s">
        <v>169</v>
      </c>
      <c r="C19" s="451">
        <v>17.402999999999999</v>
      </c>
      <c r="D19" s="451">
        <v>15.763</v>
      </c>
      <c r="E19" s="451">
        <v>18.611000000000001</v>
      </c>
      <c r="F19" s="451">
        <v>22.057000000000002</v>
      </c>
      <c r="G19" s="451">
        <v>15.8</v>
      </c>
      <c r="H19" s="451">
        <v>19.567</v>
      </c>
      <c r="I19" s="451">
        <v>17.251000000000001</v>
      </c>
      <c r="J19" s="451">
        <v>17.628</v>
      </c>
      <c r="K19" s="451">
        <v>16.18</v>
      </c>
      <c r="L19" s="451">
        <v>14.9</v>
      </c>
      <c r="M19" s="451">
        <v>14.714</v>
      </c>
      <c r="N19" s="451">
        <v>21.771000000000001</v>
      </c>
      <c r="Q19" s="452"/>
      <c r="S19" s="276"/>
      <c r="W19" s="276"/>
    </row>
    <row r="20" spans="2:23">
      <c r="B20" s="450" t="s">
        <v>170</v>
      </c>
      <c r="C20" s="451">
        <v>6.2480000000000002</v>
      </c>
      <c r="D20" s="451">
        <v>6.6050000000000004</v>
      </c>
      <c r="E20" s="451">
        <v>6.617</v>
      </c>
      <c r="F20" s="451">
        <v>6.26</v>
      </c>
      <c r="G20" s="451">
        <v>12.8</v>
      </c>
      <c r="H20" s="451">
        <v>13.87</v>
      </c>
      <c r="I20" s="451">
        <v>15.991</v>
      </c>
      <c r="J20" s="451">
        <v>15.593</v>
      </c>
      <c r="K20" s="451">
        <v>17.952000000000002</v>
      </c>
      <c r="L20" s="451">
        <v>14.446</v>
      </c>
      <c r="M20" s="451">
        <v>19.402000000000001</v>
      </c>
      <c r="N20" s="451">
        <v>17.353999999999999</v>
      </c>
      <c r="Q20" s="452"/>
      <c r="S20" s="276"/>
      <c r="W20" s="276"/>
    </row>
    <row r="21" spans="2:23">
      <c r="B21" s="450" t="s">
        <v>171</v>
      </c>
      <c r="C21" s="451">
        <v>24.477</v>
      </c>
      <c r="D21" s="451">
        <v>26.507000000000001</v>
      </c>
      <c r="E21" s="451">
        <v>20.438000000000002</v>
      </c>
      <c r="F21" s="451">
        <v>29.100999999999999</v>
      </c>
      <c r="G21" s="451">
        <v>14.4</v>
      </c>
      <c r="H21" s="451">
        <v>25.983000000000001</v>
      </c>
      <c r="I21" s="451">
        <v>32.140999999999998</v>
      </c>
      <c r="J21" s="451">
        <v>30.561</v>
      </c>
      <c r="K21" s="451">
        <v>39.747</v>
      </c>
      <c r="L21" s="451">
        <v>43.027999999999999</v>
      </c>
      <c r="M21" s="451">
        <v>45.338999999999999</v>
      </c>
      <c r="N21" s="451">
        <v>31.707000000000001</v>
      </c>
      <c r="Q21" s="452"/>
      <c r="S21" s="276"/>
      <c r="W21" s="276"/>
    </row>
    <row r="22" spans="2:23">
      <c r="B22" s="450" t="s">
        <v>172</v>
      </c>
      <c r="C22" s="451">
        <v>18.216999999999999</v>
      </c>
      <c r="D22" s="451">
        <v>33.375</v>
      </c>
      <c r="E22" s="451">
        <v>21.268999999999998</v>
      </c>
      <c r="F22" s="451">
        <v>45.04</v>
      </c>
      <c r="G22" s="451">
        <v>4.9000000000000004</v>
      </c>
      <c r="H22" s="451">
        <v>4.7469999999999999</v>
      </c>
      <c r="I22" s="451">
        <v>6.891</v>
      </c>
      <c r="J22" s="451">
        <v>6.1619999999999999</v>
      </c>
      <c r="K22" s="451">
        <v>11.442</v>
      </c>
      <c r="L22" s="451">
        <v>7.6509999999999998</v>
      </c>
      <c r="M22" s="451">
        <v>4.3940000000000001</v>
      </c>
      <c r="N22" s="451">
        <v>4.3929999999999998</v>
      </c>
      <c r="Q22" s="452"/>
      <c r="S22" s="276"/>
      <c r="W22" s="276"/>
    </row>
    <row r="23" spans="2:23">
      <c r="B23" s="450" t="s">
        <v>173</v>
      </c>
      <c r="C23" s="451">
        <v>23.516999999999999</v>
      </c>
      <c r="D23" s="451">
        <v>31.954999999999998</v>
      </c>
      <c r="E23" s="451">
        <v>30.667999999999999</v>
      </c>
      <c r="F23" s="451">
        <v>33.775999999999996</v>
      </c>
      <c r="G23" s="451">
        <v>40.700000000000003</v>
      </c>
      <c r="H23" s="451">
        <v>41.886000000000003</v>
      </c>
      <c r="I23" s="451">
        <v>32.305</v>
      </c>
      <c r="J23" s="451">
        <v>38.244</v>
      </c>
      <c r="K23" s="451">
        <v>39.771000000000001</v>
      </c>
      <c r="L23" s="451">
        <v>37.841999999999999</v>
      </c>
      <c r="M23" s="451">
        <v>48.55</v>
      </c>
      <c r="N23" s="451">
        <v>41.612000000000002</v>
      </c>
      <c r="Q23" s="452"/>
      <c r="S23" s="276"/>
      <c r="W23" s="276"/>
    </row>
    <row r="24" spans="2:23">
      <c r="B24" s="450" t="s">
        <v>174</v>
      </c>
      <c r="C24" s="451">
        <v>32.749000000000002</v>
      </c>
      <c r="D24" s="451">
        <v>23.221</v>
      </c>
      <c r="E24" s="451">
        <v>19.207999999999998</v>
      </c>
      <c r="F24" s="451">
        <v>15.222999999999999</v>
      </c>
      <c r="G24" s="451">
        <v>22</v>
      </c>
      <c r="H24" s="451">
        <v>33.79</v>
      </c>
      <c r="I24" s="451">
        <v>26.074999999999999</v>
      </c>
      <c r="J24" s="451">
        <v>22.814</v>
      </c>
      <c r="K24" s="451">
        <v>15.71</v>
      </c>
      <c r="L24" s="455">
        <v>8.7579999999999991</v>
      </c>
      <c r="M24" s="455">
        <v>13.377000000000001</v>
      </c>
      <c r="N24" s="455">
        <v>11.102</v>
      </c>
      <c r="Q24" s="452"/>
      <c r="S24" s="276"/>
      <c r="W24" s="276"/>
    </row>
    <row r="25" spans="2:23">
      <c r="B25" s="456" t="s">
        <v>253</v>
      </c>
      <c r="C25" s="457">
        <v>1027.826</v>
      </c>
      <c r="D25" s="457">
        <v>856.428</v>
      </c>
      <c r="E25" s="457">
        <v>853.29</v>
      </c>
      <c r="F25" s="457">
        <v>1395.0979999999997</v>
      </c>
      <c r="G25" s="457">
        <v>990.1</v>
      </c>
      <c r="H25" s="457">
        <v>1204.9480000000001</v>
      </c>
      <c r="I25" s="457">
        <v>1259.72201</v>
      </c>
      <c r="J25" s="457">
        <v>1196.115</v>
      </c>
      <c r="K25" s="457">
        <v>1199.2460000000001</v>
      </c>
      <c r="L25" s="454">
        <v>1315.8030000000001</v>
      </c>
      <c r="M25" s="454">
        <v>1103.444</v>
      </c>
      <c r="N25" s="454">
        <v>1107.9829999999999</v>
      </c>
      <c r="Q25" s="452"/>
      <c r="S25" s="276"/>
      <c r="W25" s="276"/>
    </row>
    <row r="26" spans="2:23">
      <c r="C26" s="443"/>
      <c r="D26" s="443"/>
      <c r="E26" s="443"/>
      <c r="F26" s="443"/>
      <c r="G26" s="443"/>
      <c r="H26" s="443"/>
      <c r="I26" s="443"/>
      <c r="J26" s="443"/>
      <c r="K26" s="443"/>
      <c r="L26" s="443"/>
      <c r="P26" s="443"/>
      <c r="Q26" s="443"/>
      <c r="R26" s="443"/>
      <c r="S26" s="443"/>
      <c r="T26" s="443"/>
      <c r="U26" s="443"/>
    </row>
    <row r="27" spans="2:23">
      <c r="B27" s="251" t="s">
        <v>306</v>
      </c>
      <c r="C27" s="443"/>
      <c r="D27" s="443"/>
      <c r="E27" s="443"/>
      <c r="F27" s="443"/>
      <c r="G27" s="443"/>
      <c r="H27" s="443"/>
      <c r="I27" s="443"/>
      <c r="J27" s="443"/>
      <c r="K27" s="443"/>
      <c r="L27" s="443"/>
      <c r="P27" s="443"/>
      <c r="Q27" s="443"/>
      <c r="R27" s="458"/>
      <c r="S27" s="443"/>
      <c r="T27" s="458"/>
      <c r="U27" s="443"/>
    </row>
  </sheetData>
  <hyperlinks>
    <hyperlink ref="I1" location="Indice!A1" display="Torna all'indice" xr:uid="{8331E556-155D-4569-835C-44C9ABAB30FF}"/>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BE70C-0765-4058-BF04-2572AFF3C399}">
  <sheetPr>
    <tabColor rgb="FF92D050"/>
  </sheetPr>
  <dimension ref="B1:S28"/>
  <sheetViews>
    <sheetView zoomScaleNormal="100" workbookViewId="0">
      <pane xSplit="2" topLeftCell="C1" activePane="topRight" state="frozen"/>
      <selection activeCell="M39" sqref="M39"/>
      <selection pane="topRight" activeCell="M39" sqref="M39"/>
    </sheetView>
  </sheetViews>
  <sheetFormatPr defaultRowHeight="15"/>
  <cols>
    <col min="2" max="2" width="15" customWidth="1"/>
  </cols>
  <sheetData>
    <row r="1" spans="2:19" ht="15.75">
      <c r="C1" s="459"/>
      <c r="D1" s="40" t="s">
        <v>134</v>
      </c>
      <c r="E1" s="443"/>
      <c r="F1" s="443"/>
      <c r="G1" s="443"/>
      <c r="H1" s="443"/>
      <c r="I1" s="443"/>
      <c r="J1" s="443"/>
      <c r="K1" s="443"/>
      <c r="L1" s="443"/>
      <c r="M1" s="443"/>
      <c r="N1" s="443"/>
      <c r="O1" s="443"/>
      <c r="P1" s="443"/>
    </row>
    <row r="2" spans="2:19" ht="15.75">
      <c r="C2" s="459"/>
      <c r="D2" s="40"/>
      <c r="E2" s="443"/>
      <c r="F2" s="443"/>
      <c r="G2" s="443"/>
      <c r="H2" s="443"/>
      <c r="I2" s="443"/>
      <c r="J2" s="443"/>
      <c r="K2" s="443"/>
      <c r="L2" s="443"/>
      <c r="M2" s="443"/>
      <c r="N2" s="443"/>
      <c r="O2" s="443"/>
      <c r="P2" s="443"/>
    </row>
    <row r="3" spans="2:19" ht="15.75">
      <c r="B3" s="433" t="s">
        <v>382</v>
      </c>
      <c r="C3" s="459"/>
      <c r="D3" s="459"/>
      <c r="E3" s="443"/>
      <c r="F3" s="443"/>
      <c r="G3" s="443"/>
      <c r="H3" s="443"/>
      <c r="I3" s="443"/>
      <c r="J3" s="443"/>
      <c r="K3" s="443"/>
      <c r="L3" s="443"/>
      <c r="M3" s="443"/>
      <c r="N3" s="443"/>
      <c r="O3" s="446"/>
      <c r="P3" s="443"/>
    </row>
    <row r="4" spans="2:19" ht="15.75">
      <c r="B4" s="433"/>
      <c r="C4" s="459"/>
      <c r="D4" s="459"/>
      <c r="E4" s="443"/>
      <c r="F4" s="443"/>
      <c r="G4" s="443"/>
      <c r="H4" s="443"/>
      <c r="I4" s="443"/>
      <c r="J4" s="443"/>
      <c r="K4" s="443"/>
      <c r="L4" s="443"/>
      <c r="M4" s="443"/>
      <c r="N4" s="443"/>
      <c r="O4" s="446"/>
      <c r="P4" s="443"/>
    </row>
    <row r="5" spans="2:19" ht="15.75" customHeight="1" thickBot="1">
      <c r="B5" s="434" t="s">
        <v>144</v>
      </c>
      <c r="C5" s="435">
        <v>2010</v>
      </c>
      <c r="D5" s="435">
        <v>2011</v>
      </c>
      <c r="E5" s="435">
        <v>2012</v>
      </c>
      <c r="F5" s="435">
        <v>2013</v>
      </c>
      <c r="G5" s="435">
        <v>2014</v>
      </c>
      <c r="H5" s="435">
        <v>2015</v>
      </c>
      <c r="I5" s="435">
        <v>2016</v>
      </c>
      <c r="J5" s="435">
        <v>2017</v>
      </c>
      <c r="K5" s="435">
        <v>2018</v>
      </c>
      <c r="L5" s="435">
        <v>2019</v>
      </c>
      <c r="M5" s="435">
        <v>2020</v>
      </c>
      <c r="N5" s="435">
        <v>2021</v>
      </c>
      <c r="O5" s="435">
        <v>2022</v>
      </c>
      <c r="P5" s="149"/>
    </row>
    <row r="6" spans="2:19">
      <c r="B6" s="437" t="s">
        <v>155</v>
      </c>
      <c r="C6" s="451">
        <v>12.475</v>
      </c>
      <c r="D6" s="451">
        <v>10.872999999999999</v>
      </c>
      <c r="E6" s="451">
        <v>8.3580000000000005</v>
      </c>
      <c r="F6" s="451">
        <v>4.7050000000000001</v>
      </c>
      <c r="G6" s="451">
        <v>7.4530000000000003</v>
      </c>
      <c r="H6" s="451">
        <v>3.9</v>
      </c>
      <c r="I6" s="451">
        <v>4.6210000000000004</v>
      </c>
      <c r="J6" s="451">
        <v>5.1790000000000003</v>
      </c>
      <c r="K6" s="451">
        <v>3.2639999999999998</v>
      </c>
      <c r="L6" s="451">
        <v>1.339</v>
      </c>
      <c r="M6" s="451">
        <v>1.4410000000000001</v>
      </c>
      <c r="N6" s="451">
        <v>4.3579999999999997</v>
      </c>
      <c r="O6" s="451">
        <v>3.9060000000000001</v>
      </c>
      <c r="S6" s="276"/>
    </row>
    <row r="7" spans="2:19">
      <c r="B7" s="437" t="s">
        <v>156</v>
      </c>
      <c r="C7" s="451">
        <v>0</v>
      </c>
      <c r="D7" s="451">
        <v>0</v>
      </c>
      <c r="E7" s="451">
        <v>0</v>
      </c>
      <c r="F7" s="451">
        <v>0</v>
      </c>
      <c r="G7" s="451">
        <v>0</v>
      </c>
      <c r="H7" s="451">
        <v>0</v>
      </c>
      <c r="I7" s="451">
        <v>0</v>
      </c>
      <c r="J7" s="451">
        <v>0</v>
      </c>
      <c r="K7" s="451">
        <v>0</v>
      </c>
      <c r="L7" s="451">
        <v>0</v>
      </c>
      <c r="M7" s="451">
        <v>0</v>
      </c>
      <c r="N7" s="451">
        <v>0</v>
      </c>
      <c r="O7" s="451">
        <v>0</v>
      </c>
    </row>
    <row r="8" spans="2:19">
      <c r="B8" s="437" t="s">
        <v>157</v>
      </c>
      <c r="C8" s="451">
        <v>172.88900000000001</v>
      </c>
      <c r="D8" s="451">
        <v>164.67400000000001</v>
      </c>
      <c r="E8" s="451">
        <v>155.018</v>
      </c>
      <c r="F8" s="451">
        <v>162.51300000000001</v>
      </c>
      <c r="G8" s="451">
        <v>160.31700000000001</v>
      </c>
      <c r="H8" s="451">
        <v>168.4</v>
      </c>
      <c r="I8" s="451">
        <v>170.721</v>
      </c>
      <c r="J8" s="451">
        <v>172.04400000000001</v>
      </c>
      <c r="K8" s="451">
        <v>182.34100000000001</v>
      </c>
      <c r="L8" s="451">
        <v>182.239</v>
      </c>
      <c r="M8" s="451">
        <v>173.59100000000001</v>
      </c>
      <c r="N8" s="451">
        <v>196.81100000000001</v>
      </c>
      <c r="O8" s="451">
        <v>186.20500000000001</v>
      </c>
      <c r="S8" s="276"/>
    </row>
    <row r="9" spans="2:19">
      <c r="B9" s="437" t="s">
        <v>158</v>
      </c>
      <c r="C9" s="451">
        <v>0</v>
      </c>
      <c r="D9" s="451">
        <v>0</v>
      </c>
      <c r="E9" s="451">
        <v>0</v>
      </c>
      <c r="F9" s="451">
        <v>0</v>
      </c>
      <c r="G9" s="451">
        <v>0.09</v>
      </c>
      <c r="H9" s="451">
        <v>0.1</v>
      </c>
      <c r="I9" s="451">
        <v>9.4E-2</v>
      </c>
      <c r="J9" s="451">
        <v>3.3250000000000002</v>
      </c>
      <c r="K9" s="451">
        <v>5.7000000000000002E-2</v>
      </c>
      <c r="L9" s="451">
        <v>4.5999999999999999E-2</v>
      </c>
      <c r="M9" s="451">
        <v>0</v>
      </c>
      <c r="N9" s="451">
        <v>0</v>
      </c>
      <c r="O9" s="451">
        <v>0</v>
      </c>
      <c r="S9" s="276"/>
    </row>
    <row r="10" spans="2:19">
      <c r="B10" s="437" t="s">
        <v>159</v>
      </c>
      <c r="C10" s="451">
        <v>39.630000000000003</v>
      </c>
      <c r="D10" s="451">
        <v>39.545000000000002</v>
      </c>
      <c r="E10" s="451">
        <v>28.486999999999998</v>
      </c>
      <c r="F10" s="451">
        <v>42.231000000000002</v>
      </c>
      <c r="G10" s="451">
        <v>37.064999999999998</v>
      </c>
      <c r="H10" s="451">
        <v>41.2</v>
      </c>
      <c r="I10" s="451">
        <v>23.289000000000001</v>
      </c>
      <c r="J10" s="451">
        <v>43.293999999999997</v>
      </c>
      <c r="K10" s="451">
        <v>42.399000000000001</v>
      </c>
      <c r="L10" s="451">
        <v>45.774999999999999</v>
      </c>
      <c r="M10" s="451">
        <v>45.677999999999997</v>
      </c>
      <c r="N10" s="451">
        <v>46.765999999999998</v>
      </c>
      <c r="O10" s="451">
        <v>46.612000000000002</v>
      </c>
      <c r="S10" s="276"/>
    </row>
    <row r="11" spans="2:19">
      <c r="B11" s="437" t="s">
        <v>160</v>
      </c>
      <c r="C11" s="451">
        <v>27.664000000000001</v>
      </c>
      <c r="D11" s="451">
        <v>15.678000000000001</v>
      </c>
      <c r="E11" s="451">
        <v>0</v>
      </c>
      <c r="F11" s="451">
        <v>0</v>
      </c>
      <c r="G11" s="451">
        <v>0</v>
      </c>
      <c r="H11" s="451">
        <v>0</v>
      </c>
      <c r="I11" s="451">
        <v>0</v>
      </c>
      <c r="J11" s="451">
        <v>0</v>
      </c>
      <c r="K11" s="451">
        <v>0</v>
      </c>
      <c r="L11" s="451">
        <v>0</v>
      </c>
      <c r="M11" s="451">
        <v>0</v>
      </c>
      <c r="N11" s="451">
        <v>0</v>
      </c>
      <c r="O11" s="451">
        <v>0</v>
      </c>
      <c r="S11" s="276"/>
    </row>
    <row r="12" spans="2:19">
      <c r="B12" s="437" t="s">
        <v>161</v>
      </c>
      <c r="C12" s="451">
        <v>0</v>
      </c>
      <c r="D12" s="451">
        <v>0</v>
      </c>
      <c r="E12" s="451">
        <v>0</v>
      </c>
      <c r="F12" s="451">
        <v>0</v>
      </c>
      <c r="G12" s="451">
        <v>0</v>
      </c>
      <c r="H12" s="451">
        <v>0</v>
      </c>
      <c r="I12" s="451">
        <v>0</v>
      </c>
      <c r="J12" s="451">
        <v>0</v>
      </c>
      <c r="K12" s="451">
        <v>0</v>
      </c>
      <c r="L12" s="451">
        <v>0</v>
      </c>
      <c r="M12" s="451">
        <v>0</v>
      </c>
      <c r="N12" s="451">
        <v>0</v>
      </c>
      <c r="O12" s="451">
        <v>0</v>
      </c>
    </row>
    <row r="13" spans="2:19">
      <c r="B13" s="437" t="s">
        <v>225</v>
      </c>
      <c r="C13" s="451">
        <v>147.73500000000001</v>
      </c>
      <c r="D13" s="451">
        <v>73.322000000000003</v>
      </c>
      <c r="E13" s="451">
        <v>64.495000000000005</v>
      </c>
      <c r="F13" s="451">
        <v>70.355000000000004</v>
      </c>
      <c r="G13" s="451">
        <v>73.73</v>
      </c>
      <c r="H13" s="451">
        <v>76</v>
      </c>
      <c r="I13" s="451">
        <v>76.774000000000001</v>
      </c>
      <c r="J13" s="451">
        <v>77.694000000000003</v>
      </c>
      <c r="K13" s="451">
        <v>77.69</v>
      </c>
      <c r="L13" s="451">
        <v>76.39</v>
      </c>
      <c r="M13" s="451">
        <v>77.599000000000004</v>
      </c>
      <c r="N13" s="451">
        <v>74.073999999999998</v>
      </c>
      <c r="O13" s="451">
        <v>39.923000000000002</v>
      </c>
      <c r="S13" s="276"/>
    </row>
    <row r="14" spans="2:19">
      <c r="B14" s="437" t="s">
        <v>163</v>
      </c>
      <c r="C14" s="451">
        <v>9.2650000000000006</v>
      </c>
      <c r="D14" s="451">
        <v>7.2779999999999996</v>
      </c>
      <c r="E14" s="451">
        <v>7.0679999999999996</v>
      </c>
      <c r="F14" s="451">
        <v>5.9980000000000002</v>
      </c>
      <c r="G14" s="451">
        <v>5.1950000000000003</v>
      </c>
      <c r="H14" s="451">
        <v>4.9000000000000004</v>
      </c>
      <c r="I14" s="451">
        <v>5.0350000000000001</v>
      </c>
      <c r="J14" s="451">
        <v>5.2190000000000003</v>
      </c>
      <c r="K14" s="451">
        <v>4.327</v>
      </c>
      <c r="L14" s="451">
        <v>6.7670000000000003</v>
      </c>
      <c r="M14" s="451">
        <v>4.7169999999999996</v>
      </c>
      <c r="N14" s="451">
        <v>4.6779999999999999</v>
      </c>
      <c r="O14" s="451">
        <v>4.2030000000000003</v>
      </c>
      <c r="S14" s="276"/>
    </row>
    <row r="15" spans="2:19">
      <c r="B15" s="437" t="s">
        <v>164</v>
      </c>
      <c r="C15" s="451">
        <v>0</v>
      </c>
      <c r="D15" s="451">
        <v>0</v>
      </c>
      <c r="E15" s="451">
        <v>0</v>
      </c>
      <c r="F15" s="451">
        <v>0</v>
      </c>
      <c r="G15" s="451">
        <v>0</v>
      </c>
      <c r="H15" s="451">
        <v>0</v>
      </c>
      <c r="I15" s="451">
        <v>0</v>
      </c>
      <c r="J15" s="451">
        <v>0</v>
      </c>
      <c r="K15" s="451">
        <v>0</v>
      </c>
      <c r="L15" s="451">
        <v>0</v>
      </c>
      <c r="M15" s="451">
        <v>0</v>
      </c>
      <c r="N15" s="451">
        <v>0</v>
      </c>
      <c r="O15" s="451">
        <v>0</v>
      </c>
    </row>
    <row r="16" spans="2:19">
      <c r="B16" s="437" t="s">
        <v>165</v>
      </c>
      <c r="C16" s="451">
        <v>0</v>
      </c>
      <c r="D16" s="451">
        <v>0</v>
      </c>
      <c r="E16" s="451">
        <v>0</v>
      </c>
      <c r="F16" s="451">
        <v>0</v>
      </c>
      <c r="G16" s="451">
        <v>0</v>
      </c>
      <c r="H16" s="451">
        <v>0</v>
      </c>
      <c r="I16" s="451">
        <v>0</v>
      </c>
      <c r="J16" s="451">
        <v>0</v>
      </c>
      <c r="K16" s="451">
        <v>0</v>
      </c>
      <c r="L16" s="451">
        <v>0</v>
      </c>
      <c r="M16" s="451">
        <v>0</v>
      </c>
      <c r="N16" s="451">
        <v>0</v>
      </c>
      <c r="O16" s="451">
        <v>0</v>
      </c>
    </row>
    <row r="17" spans="2:19">
      <c r="B17" s="437" t="s">
        <v>166</v>
      </c>
      <c r="C17" s="451">
        <v>13.499000000000001</v>
      </c>
      <c r="D17" s="451">
        <v>13.871</v>
      </c>
      <c r="E17" s="451">
        <v>13.336</v>
      </c>
      <c r="F17" s="451">
        <v>10.513</v>
      </c>
      <c r="G17" s="451">
        <v>9.782</v>
      </c>
      <c r="H17" s="451">
        <v>0</v>
      </c>
      <c r="I17" s="451">
        <v>0.35799999999999998</v>
      </c>
      <c r="J17" s="451">
        <v>5.1840000000000002</v>
      </c>
      <c r="K17" s="451">
        <v>2.895</v>
      </c>
      <c r="L17" s="451">
        <v>2.8</v>
      </c>
      <c r="M17" s="451">
        <v>2.6240000000000001</v>
      </c>
      <c r="N17" s="451">
        <v>3.3239999999999998</v>
      </c>
      <c r="O17" s="451">
        <v>3.141</v>
      </c>
      <c r="S17" s="276"/>
    </row>
    <row r="18" spans="2:19">
      <c r="B18" s="182" t="s">
        <v>167</v>
      </c>
      <c r="C18" s="454">
        <v>26.597999999999999</v>
      </c>
      <c r="D18" s="454">
        <v>22.48</v>
      </c>
      <c r="E18" s="454">
        <v>21.943000000000001</v>
      </c>
      <c r="F18" s="454">
        <v>19.262</v>
      </c>
      <c r="G18" s="454">
        <v>14.289</v>
      </c>
      <c r="H18" s="454">
        <v>14.4</v>
      </c>
      <c r="I18" s="454">
        <v>16.236000000000001</v>
      </c>
      <c r="J18" s="454">
        <v>16.437999999999999</v>
      </c>
      <c r="K18" s="454">
        <v>15.44</v>
      </c>
      <c r="L18" s="454">
        <v>17.706</v>
      </c>
      <c r="M18" s="454">
        <v>17.706</v>
      </c>
      <c r="N18" s="454">
        <v>22.710999999999999</v>
      </c>
      <c r="O18" s="451">
        <v>20.536000000000001</v>
      </c>
    </row>
    <row r="19" spans="2:19">
      <c r="B19" s="437" t="s">
        <v>168</v>
      </c>
      <c r="C19" s="451">
        <v>0.35199999999999998</v>
      </c>
      <c r="D19" s="451">
        <v>0.40600000000000003</v>
      </c>
      <c r="E19" s="451">
        <v>0.38100000000000001</v>
      </c>
      <c r="F19" s="451">
        <v>2.0579999999999998</v>
      </c>
      <c r="G19" s="451">
        <v>4.593</v>
      </c>
      <c r="H19" s="451">
        <v>4.8</v>
      </c>
      <c r="I19" s="451">
        <v>5.13</v>
      </c>
      <c r="J19" s="451">
        <v>5.2110000000000003</v>
      </c>
      <c r="K19" s="451">
        <v>5.2249999999999996</v>
      </c>
      <c r="L19" s="451">
        <v>4.5389999999999997</v>
      </c>
      <c r="M19" s="451">
        <v>4.6269999999999998</v>
      </c>
      <c r="N19" s="451">
        <v>4.7279999999999998</v>
      </c>
      <c r="O19" s="451">
        <v>4.9269999999999996</v>
      </c>
      <c r="S19" s="276"/>
    </row>
    <row r="20" spans="2:19">
      <c r="B20" s="437" t="s">
        <v>169</v>
      </c>
      <c r="C20" s="451">
        <v>19.218</v>
      </c>
      <c r="D20" s="451">
        <v>17.074999999999999</v>
      </c>
      <c r="E20" s="451">
        <v>15.311999999999999</v>
      </c>
      <c r="F20" s="451">
        <v>18.042000000000002</v>
      </c>
      <c r="G20" s="451">
        <v>16.826000000000001</v>
      </c>
      <c r="H20" s="451">
        <v>15.7</v>
      </c>
      <c r="I20" s="451">
        <v>19.404</v>
      </c>
      <c r="J20" s="451">
        <v>17.148</v>
      </c>
      <c r="K20" s="451">
        <v>17.577000000000002</v>
      </c>
      <c r="L20" s="451">
        <v>15.545</v>
      </c>
      <c r="M20" s="451">
        <v>14.832000000000001</v>
      </c>
      <c r="N20" s="451">
        <v>14.377000000000001</v>
      </c>
      <c r="O20" s="451">
        <v>19.908000000000001</v>
      </c>
      <c r="S20" s="276"/>
    </row>
    <row r="21" spans="2:19">
      <c r="B21" s="437" t="s">
        <v>170</v>
      </c>
      <c r="C21" s="451">
        <v>7.8250000000000002</v>
      </c>
      <c r="D21" s="451">
        <v>5.9139999999999997</v>
      </c>
      <c r="E21" s="451">
        <v>6.0750000000000002</v>
      </c>
      <c r="F21" s="451">
        <v>6.3680000000000003</v>
      </c>
      <c r="G21" s="451">
        <v>6.0529999999999999</v>
      </c>
      <c r="H21" s="451">
        <v>6.2</v>
      </c>
      <c r="I21" s="451">
        <v>6.8659999999999997</v>
      </c>
      <c r="J21" s="451">
        <v>6.8010000000000002</v>
      </c>
      <c r="K21" s="451">
        <v>6.556</v>
      </c>
      <c r="L21" s="451">
        <v>6.9690000000000003</v>
      </c>
      <c r="M21" s="451">
        <v>6.3159999999999998</v>
      </c>
      <c r="N21" s="451">
        <v>7.4420000000000002</v>
      </c>
      <c r="O21" s="451">
        <v>7.7619999999999996</v>
      </c>
      <c r="S21" s="276"/>
    </row>
    <row r="22" spans="2:19">
      <c r="B22" s="437" t="s">
        <v>171</v>
      </c>
      <c r="C22" s="451">
        <v>24.427</v>
      </c>
      <c r="D22" s="451">
        <v>23.809000000000001</v>
      </c>
      <c r="E22" s="451">
        <v>25.882000000000001</v>
      </c>
      <c r="F22" s="451">
        <v>19.539000000000001</v>
      </c>
      <c r="G22" s="451">
        <v>21.233000000000001</v>
      </c>
      <c r="H22" s="451">
        <v>12.9</v>
      </c>
      <c r="I22" s="451">
        <v>22.928000000000001</v>
      </c>
      <c r="J22" s="451">
        <v>26.402000000000001</v>
      </c>
      <c r="K22" s="451">
        <v>25.018999999999998</v>
      </c>
      <c r="L22" s="451">
        <v>26.478999999999999</v>
      </c>
      <c r="M22" s="451">
        <v>24.513999999999999</v>
      </c>
      <c r="N22" s="451">
        <v>23.286999999999999</v>
      </c>
      <c r="O22" s="451">
        <v>26.279</v>
      </c>
      <c r="S22" s="276"/>
    </row>
    <row r="23" spans="2:19">
      <c r="B23" s="437" t="s">
        <v>172</v>
      </c>
      <c r="C23" s="451">
        <v>7.6079999999999997</v>
      </c>
      <c r="D23" s="451">
        <v>14.394</v>
      </c>
      <c r="E23" s="451">
        <v>13.847</v>
      </c>
      <c r="F23" s="451">
        <v>15.026999999999999</v>
      </c>
      <c r="G23" s="451">
        <v>17.178999999999998</v>
      </c>
      <c r="H23" s="451">
        <v>3</v>
      </c>
      <c r="I23" s="451">
        <v>2.4980000000000002</v>
      </c>
      <c r="J23" s="451">
        <v>3.5680000000000001</v>
      </c>
      <c r="K23" s="451">
        <v>3.069</v>
      </c>
      <c r="L23" s="451">
        <v>3.5059999999999998</v>
      </c>
      <c r="M23" s="451">
        <v>2.7930000000000001</v>
      </c>
      <c r="N23" s="451">
        <v>2.927</v>
      </c>
      <c r="O23" s="451">
        <v>3.0760000000000001</v>
      </c>
      <c r="S23" s="276"/>
    </row>
    <row r="24" spans="2:19">
      <c r="B24" s="437" t="s">
        <v>173</v>
      </c>
      <c r="C24" s="451">
        <v>8.3450000000000006</v>
      </c>
      <c r="D24" s="451">
        <v>20.579000000000001</v>
      </c>
      <c r="E24" s="451">
        <v>26.927</v>
      </c>
      <c r="F24" s="451">
        <v>25.82</v>
      </c>
      <c r="G24" s="451">
        <v>28.311</v>
      </c>
      <c r="H24" s="451">
        <v>34.9</v>
      </c>
      <c r="I24" s="451">
        <v>35.247</v>
      </c>
      <c r="J24" s="451">
        <v>28.54</v>
      </c>
      <c r="K24" s="451">
        <v>33.152000000000001</v>
      </c>
      <c r="L24" s="451">
        <v>34.613999999999997</v>
      </c>
      <c r="M24" s="451">
        <v>34.712000000000003</v>
      </c>
      <c r="N24" s="451">
        <v>39.152000000000001</v>
      </c>
      <c r="O24" s="451">
        <v>37.28</v>
      </c>
      <c r="S24" s="276"/>
    </row>
    <row r="25" spans="2:19">
      <c r="B25" s="437" t="s">
        <v>174</v>
      </c>
      <c r="C25" s="451">
        <v>10.586</v>
      </c>
      <c r="D25" s="451">
        <v>6.72</v>
      </c>
      <c r="E25" s="451">
        <v>6.1639999999999997</v>
      </c>
      <c r="F25" s="451">
        <v>6.234</v>
      </c>
      <c r="G25" s="451">
        <v>5.1360000000000001</v>
      </c>
      <c r="H25" s="451">
        <v>5.5</v>
      </c>
      <c r="I25" s="451">
        <v>5.484</v>
      </c>
      <c r="J25" s="451">
        <v>6.609</v>
      </c>
      <c r="K25" s="451">
        <v>5.4480000000000004</v>
      </c>
      <c r="L25" s="451">
        <v>5.3220000000000001</v>
      </c>
      <c r="M25" s="455">
        <v>5.2869999999999999</v>
      </c>
      <c r="N25" s="455">
        <v>5.2290000000000001</v>
      </c>
      <c r="O25" s="455">
        <v>5.6589999999999998</v>
      </c>
      <c r="S25" s="276"/>
    </row>
    <row r="26" spans="2:19">
      <c r="B26" s="213" t="s">
        <v>253</v>
      </c>
      <c r="C26" s="457">
        <v>528.1160000000001</v>
      </c>
      <c r="D26" s="457">
        <v>436.61799999999999</v>
      </c>
      <c r="E26" s="457">
        <v>393.29300000000001</v>
      </c>
      <c r="F26" s="457">
        <v>408.66499999999996</v>
      </c>
      <c r="G26" s="457">
        <v>407.25200000000001</v>
      </c>
      <c r="H26" s="457">
        <v>391.9</v>
      </c>
      <c r="I26" s="457">
        <v>394.685</v>
      </c>
      <c r="J26" s="457">
        <v>422.65600000000001</v>
      </c>
      <c r="K26" s="457">
        <v>424.459</v>
      </c>
      <c r="L26" s="457">
        <v>430.036</v>
      </c>
      <c r="M26" s="454">
        <v>416.43700000000001</v>
      </c>
      <c r="N26" s="454">
        <v>449.86400000000003</v>
      </c>
      <c r="O26" s="454">
        <v>409.41699999999997</v>
      </c>
      <c r="S26" s="276"/>
    </row>
    <row r="27" spans="2:19">
      <c r="G27" s="443"/>
      <c r="H27" s="443"/>
      <c r="I27" s="443"/>
      <c r="J27" s="443"/>
      <c r="K27" s="443"/>
      <c r="L27" s="443"/>
      <c r="M27" s="443"/>
      <c r="N27" s="443"/>
      <c r="O27" s="443"/>
      <c r="P27" s="443"/>
    </row>
    <row r="28" spans="2:19">
      <c r="B28" s="251" t="s">
        <v>306</v>
      </c>
    </row>
  </sheetData>
  <hyperlinks>
    <hyperlink ref="D1" location="Indice!A1" display="Torna all'indice" xr:uid="{C7E560A4-3E76-4A20-B049-FCC1A2BB5129}"/>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E37F2-F53B-410C-9360-F2D2901DBB8C}">
  <sheetPr>
    <tabColor rgb="FF92D050"/>
  </sheetPr>
  <dimension ref="B1:E36"/>
  <sheetViews>
    <sheetView workbookViewId="0">
      <selection activeCell="I24" sqref="I24"/>
    </sheetView>
  </sheetViews>
  <sheetFormatPr defaultRowHeight="12.75"/>
  <cols>
    <col min="1" max="1" width="12.28515625" style="464" customWidth="1"/>
    <col min="2" max="2" width="23.7109375" style="464" customWidth="1"/>
    <col min="3" max="3" width="9.140625" style="464"/>
    <col min="4" max="4" width="13.85546875" style="464" customWidth="1"/>
    <col min="5" max="5" width="9.140625" style="464"/>
    <col min="6" max="6" width="8" style="464" customWidth="1"/>
    <col min="7" max="7" width="11" style="464" bestFit="1" customWidth="1"/>
    <col min="8" max="8" width="12.5703125" style="464" bestFit="1" customWidth="1"/>
    <col min="9" max="9" width="10.7109375" style="464" bestFit="1" customWidth="1"/>
    <col min="10" max="16384" width="9.140625" style="464"/>
  </cols>
  <sheetData>
    <row r="1" spans="2:5" ht="15" customHeight="1"/>
    <row r="2" spans="2:5" ht="15">
      <c r="C2" s="40" t="s">
        <v>134</v>
      </c>
    </row>
    <row r="4" spans="2:5">
      <c r="B4" s="215" t="s">
        <v>398</v>
      </c>
    </row>
    <row r="6" spans="2:5" ht="13.5" thickBot="1">
      <c r="B6" s="272" t="s">
        <v>45</v>
      </c>
      <c r="C6" s="292" t="s">
        <v>60</v>
      </c>
      <c r="D6" s="292" t="s">
        <v>10</v>
      </c>
      <c r="E6" s="435" t="s">
        <v>9</v>
      </c>
    </row>
    <row r="7" spans="2:5">
      <c r="B7" s="465" t="s">
        <v>30</v>
      </c>
      <c r="C7" s="466">
        <v>101088</v>
      </c>
      <c r="D7" s="466">
        <v>101088</v>
      </c>
      <c r="E7" s="466"/>
    </row>
    <row r="8" spans="2:5">
      <c r="B8" s="465" t="s">
        <v>386</v>
      </c>
      <c r="C8" s="466">
        <v>87192</v>
      </c>
      <c r="D8" s="466">
        <v>87192</v>
      </c>
      <c r="E8" s="466"/>
    </row>
    <row r="9" spans="2:5">
      <c r="B9" s="465" t="s">
        <v>21</v>
      </c>
      <c r="C9" s="466">
        <v>54583</v>
      </c>
      <c r="D9" s="466">
        <v>54583</v>
      </c>
      <c r="E9" s="466"/>
    </row>
    <row r="10" spans="2:5">
      <c r="B10" s="465" t="s">
        <v>387</v>
      </c>
      <c r="C10" s="466">
        <v>21806</v>
      </c>
      <c r="D10" s="466">
        <v>21806</v>
      </c>
      <c r="E10" s="466"/>
    </row>
    <row r="11" spans="2:5">
      <c r="B11" s="465" t="s">
        <v>22</v>
      </c>
      <c r="C11" s="466">
        <v>12783</v>
      </c>
      <c r="D11" s="466">
        <v>12567</v>
      </c>
      <c r="E11" s="466">
        <v>216</v>
      </c>
    </row>
    <row r="12" spans="2:5">
      <c r="B12" s="465" t="s">
        <v>18</v>
      </c>
      <c r="C12" s="466">
        <v>11587</v>
      </c>
      <c r="D12" s="466">
        <v>10953</v>
      </c>
      <c r="E12" s="466">
        <v>634</v>
      </c>
    </row>
    <row r="13" spans="2:5">
      <c r="B13" s="465" t="s">
        <v>14</v>
      </c>
      <c r="C13" s="466">
        <v>9862</v>
      </c>
      <c r="D13" s="466">
        <v>8311</v>
      </c>
      <c r="E13" s="466">
        <v>1551</v>
      </c>
    </row>
    <row r="14" spans="2:5">
      <c r="B14" s="465" t="s">
        <v>29</v>
      </c>
      <c r="C14" s="466">
        <v>5393</v>
      </c>
      <c r="D14" s="466">
        <v>5393</v>
      </c>
      <c r="E14" s="466"/>
    </row>
    <row r="15" spans="2:5">
      <c r="B15" s="465" t="s">
        <v>388</v>
      </c>
      <c r="C15" s="466">
        <v>5348</v>
      </c>
      <c r="D15" s="466">
        <v>5348</v>
      </c>
      <c r="E15" s="466"/>
    </row>
    <row r="16" spans="2:5">
      <c r="B16" s="465" t="s">
        <v>16</v>
      </c>
      <c r="C16" s="466">
        <v>1462</v>
      </c>
      <c r="D16" s="466">
        <v>1462</v>
      </c>
      <c r="E16" s="466"/>
    </row>
    <row r="17" spans="2:5">
      <c r="B17" s="465" t="s">
        <v>389</v>
      </c>
      <c r="C17" s="466">
        <v>1131</v>
      </c>
      <c r="D17" s="466">
        <v>1131</v>
      </c>
      <c r="E17" s="466"/>
    </row>
    <row r="18" spans="2:5">
      <c r="B18" s="465" t="s">
        <v>24</v>
      </c>
      <c r="C18" s="466">
        <v>1030</v>
      </c>
      <c r="D18" s="466">
        <v>1030</v>
      </c>
      <c r="E18" s="466"/>
    </row>
    <row r="19" spans="2:5">
      <c r="B19" s="465" t="s">
        <v>32</v>
      </c>
      <c r="C19" s="466">
        <v>934</v>
      </c>
      <c r="D19" s="466">
        <v>934</v>
      </c>
      <c r="E19" s="466"/>
    </row>
    <row r="20" spans="2:5">
      <c r="B20" s="465" t="s">
        <v>390</v>
      </c>
      <c r="C20" s="466">
        <v>596</v>
      </c>
      <c r="D20" s="466">
        <v>596</v>
      </c>
      <c r="E20" s="466"/>
    </row>
    <row r="21" spans="2:5">
      <c r="B21" s="465" t="s">
        <v>13</v>
      </c>
      <c r="C21" s="466">
        <v>561</v>
      </c>
      <c r="D21" s="466">
        <v>561</v>
      </c>
      <c r="E21" s="466"/>
    </row>
    <row r="22" spans="2:5">
      <c r="B22" s="465" t="s">
        <v>35</v>
      </c>
      <c r="C22" s="466">
        <v>331</v>
      </c>
      <c r="D22" s="466">
        <v>330</v>
      </c>
      <c r="E22" s="466">
        <v>1</v>
      </c>
    </row>
    <row r="23" spans="2:5">
      <c r="B23" s="465" t="s">
        <v>33</v>
      </c>
      <c r="C23" s="466">
        <v>330</v>
      </c>
      <c r="D23" s="466">
        <v>330</v>
      </c>
      <c r="E23" s="466"/>
    </row>
    <row r="24" spans="2:5">
      <c r="B24" s="465" t="s">
        <v>391</v>
      </c>
      <c r="C24" s="466">
        <v>313</v>
      </c>
      <c r="D24" s="466">
        <v>313</v>
      </c>
      <c r="E24" s="466"/>
    </row>
    <row r="25" spans="2:5">
      <c r="B25" s="465" t="s">
        <v>392</v>
      </c>
      <c r="C25" s="466">
        <v>221</v>
      </c>
      <c r="D25" s="466">
        <v>221</v>
      </c>
      <c r="E25" s="466"/>
    </row>
    <row r="26" spans="2:5">
      <c r="B26" s="465" t="s">
        <v>23</v>
      </c>
      <c r="C26" s="466">
        <v>220</v>
      </c>
      <c r="D26" s="466">
        <v>220</v>
      </c>
      <c r="E26" s="466"/>
    </row>
    <row r="27" spans="2:5">
      <c r="B27" s="465" t="s">
        <v>393</v>
      </c>
      <c r="C27" s="466">
        <v>213</v>
      </c>
      <c r="D27" s="466">
        <v>213</v>
      </c>
      <c r="E27" s="466"/>
    </row>
    <row r="28" spans="2:5">
      <c r="B28" s="465" t="s">
        <v>12</v>
      </c>
      <c r="C28" s="466">
        <v>184</v>
      </c>
      <c r="D28" s="466">
        <v>184</v>
      </c>
      <c r="E28" s="466"/>
    </row>
    <row r="29" spans="2:5">
      <c r="B29" s="465" t="s">
        <v>394</v>
      </c>
      <c r="C29" s="466">
        <v>173</v>
      </c>
      <c r="D29" s="466">
        <v>173</v>
      </c>
      <c r="E29" s="466"/>
    </row>
    <row r="30" spans="2:5">
      <c r="B30" s="465" t="s">
        <v>395</v>
      </c>
      <c r="C30" s="466">
        <v>169</v>
      </c>
      <c r="D30" s="466">
        <v>169</v>
      </c>
      <c r="E30" s="466"/>
    </row>
    <row r="31" spans="2:5">
      <c r="B31" s="465" t="s">
        <v>396</v>
      </c>
      <c r="C31" s="466">
        <v>148</v>
      </c>
      <c r="D31" s="466">
        <v>148</v>
      </c>
      <c r="E31" s="466"/>
    </row>
    <row r="32" spans="2:5">
      <c r="B32" s="465" t="s">
        <v>397</v>
      </c>
      <c r="C32" s="466">
        <v>954</v>
      </c>
      <c r="D32" s="466">
        <v>948</v>
      </c>
      <c r="E32" s="466">
        <v>6</v>
      </c>
    </row>
    <row r="33" spans="2:5">
      <c r="B33" s="467" t="s">
        <v>60</v>
      </c>
      <c r="C33" s="468">
        <v>318612</v>
      </c>
      <c r="D33" s="468">
        <v>316204</v>
      </c>
      <c r="E33" s="468">
        <v>2408</v>
      </c>
    </row>
    <row r="36" spans="2:5">
      <c r="B36" s="251" t="s">
        <v>306</v>
      </c>
    </row>
  </sheetData>
  <hyperlinks>
    <hyperlink ref="C2" location="Indice!A1" display="Torna all'indice" xr:uid="{5CEE209C-C49C-4952-9A99-25FFED647616}"/>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A5C1-64A6-44B3-8AAC-19CA647AF2A4}">
  <sheetPr>
    <tabColor rgb="FF92D050"/>
  </sheetPr>
  <dimension ref="B2:E35"/>
  <sheetViews>
    <sheetView workbookViewId="0">
      <selection activeCell="F36" sqref="F36"/>
    </sheetView>
  </sheetViews>
  <sheetFormatPr defaultRowHeight="12.75"/>
  <cols>
    <col min="1" max="1" width="8" style="469" customWidth="1"/>
    <col min="2" max="2" width="17.28515625" style="469" customWidth="1"/>
    <col min="3" max="3" width="13.7109375" style="469" customWidth="1"/>
    <col min="4" max="4" width="11.5703125" style="469" customWidth="1"/>
    <col min="5" max="5" width="12.140625" style="469" customWidth="1"/>
    <col min="6" max="6" width="13.28515625" style="469" customWidth="1"/>
    <col min="7" max="11" width="9.140625" style="469"/>
    <col min="12" max="12" width="20" style="469" customWidth="1"/>
    <col min="13" max="18" width="11.28515625" style="469" customWidth="1"/>
    <col min="19" max="16384" width="9.140625" style="469"/>
  </cols>
  <sheetData>
    <row r="2" spans="2:5" ht="15">
      <c r="C2" s="40" t="s">
        <v>134</v>
      </c>
    </row>
    <row r="4" spans="2:5">
      <c r="B4" s="215" t="s">
        <v>401</v>
      </c>
    </row>
    <row r="6" spans="2:5" ht="13.5" thickBot="1">
      <c r="B6" s="434" t="s">
        <v>45</v>
      </c>
      <c r="C6" s="292" t="s">
        <v>60</v>
      </c>
      <c r="D6" s="292" t="s">
        <v>10</v>
      </c>
      <c r="E6" s="435" t="s">
        <v>9</v>
      </c>
    </row>
    <row r="7" spans="2:5">
      <c r="B7" s="465" t="s">
        <v>19</v>
      </c>
      <c r="C7" s="145">
        <v>205538</v>
      </c>
      <c r="D7" s="145">
        <v>205517</v>
      </c>
      <c r="E7" s="470">
        <v>21</v>
      </c>
    </row>
    <row r="8" spans="2:5">
      <c r="B8" s="465" t="s">
        <v>32</v>
      </c>
      <c r="C8" s="145">
        <v>192211</v>
      </c>
      <c r="D8" s="145">
        <v>192211</v>
      </c>
      <c r="E8" s="470" t="s">
        <v>76</v>
      </c>
    </row>
    <row r="9" spans="2:5">
      <c r="B9" s="465" t="s">
        <v>21</v>
      </c>
      <c r="C9" s="145">
        <v>175470</v>
      </c>
      <c r="D9" s="145">
        <v>174713</v>
      </c>
      <c r="E9" s="470">
        <v>757</v>
      </c>
    </row>
    <row r="10" spans="2:5">
      <c r="B10" s="465" t="s">
        <v>22</v>
      </c>
      <c r="C10" s="145">
        <v>142975</v>
      </c>
      <c r="D10" s="145">
        <v>142937</v>
      </c>
      <c r="E10" s="470">
        <v>38</v>
      </c>
    </row>
    <row r="11" spans="2:5">
      <c r="B11" s="465" t="s">
        <v>37</v>
      </c>
      <c r="C11" s="145">
        <v>113323</v>
      </c>
      <c r="D11" s="145">
        <v>112767</v>
      </c>
      <c r="E11" s="470">
        <v>556</v>
      </c>
    </row>
    <row r="12" spans="2:5">
      <c r="B12" s="465" t="s">
        <v>24</v>
      </c>
      <c r="C12" s="145">
        <v>95619</v>
      </c>
      <c r="D12" s="145">
        <v>95619</v>
      </c>
      <c r="E12" s="470" t="s">
        <v>76</v>
      </c>
    </row>
    <row r="13" spans="2:5">
      <c r="B13" s="465" t="s">
        <v>27</v>
      </c>
      <c r="C13" s="145">
        <v>66140</v>
      </c>
      <c r="D13" s="145">
        <v>66140</v>
      </c>
      <c r="E13" s="470" t="s">
        <v>76</v>
      </c>
    </row>
    <row r="14" spans="2:5">
      <c r="B14" s="465" t="s">
        <v>20</v>
      </c>
      <c r="C14" s="145">
        <v>63477</v>
      </c>
      <c r="D14" s="145">
        <v>63477</v>
      </c>
      <c r="E14" s="470" t="s">
        <v>76</v>
      </c>
    </row>
    <row r="15" spans="2:5">
      <c r="B15" s="465" t="s">
        <v>38</v>
      </c>
      <c r="C15" s="145">
        <v>50200</v>
      </c>
      <c r="D15" s="145">
        <v>50132</v>
      </c>
      <c r="E15" s="145">
        <v>68</v>
      </c>
    </row>
    <row r="16" spans="2:5">
      <c r="B16" s="465" t="s">
        <v>15</v>
      </c>
      <c r="C16" s="145">
        <v>35186</v>
      </c>
      <c r="D16" s="145">
        <v>35186</v>
      </c>
      <c r="E16" s="470" t="s">
        <v>76</v>
      </c>
    </row>
    <row r="17" spans="2:5">
      <c r="B17" s="465" t="s">
        <v>386</v>
      </c>
      <c r="C17" s="145">
        <v>32304</v>
      </c>
      <c r="D17" s="145">
        <v>30161</v>
      </c>
      <c r="E17" s="470">
        <v>2143</v>
      </c>
    </row>
    <row r="18" spans="2:5">
      <c r="B18" s="465" t="s">
        <v>394</v>
      </c>
      <c r="C18" s="145">
        <v>30790</v>
      </c>
      <c r="D18" s="145">
        <v>30790</v>
      </c>
      <c r="E18" s="470" t="s">
        <v>76</v>
      </c>
    </row>
    <row r="19" spans="2:5">
      <c r="B19" s="465" t="s">
        <v>33</v>
      </c>
      <c r="C19" s="145">
        <v>30606</v>
      </c>
      <c r="D19" s="145">
        <v>30606</v>
      </c>
      <c r="E19" s="470" t="s">
        <v>76</v>
      </c>
    </row>
    <row r="20" spans="2:5">
      <c r="B20" s="465" t="s">
        <v>29</v>
      </c>
      <c r="C20" s="145">
        <v>28730</v>
      </c>
      <c r="D20" s="145">
        <v>28730</v>
      </c>
      <c r="E20" s="470" t="s">
        <v>76</v>
      </c>
    </row>
    <row r="21" spans="2:5">
      <c r="B21" s="465" t="s">
        <v>14</v>
      </c>
      <c r="C21" s="145">
        <v>24759</v>
      </c>
      <c r="D21" s="145">
        <v>24759</v>
      </c>
      <c r="E21" s="470" t="s">
        <v>76</v>
      </c>
    </row>
    <row r="22" spans="2:5">
      <c r="B22" s="465" t="s">
        <v>36</v>
      </c>
      <c r="C22" s="145">
        <v>17676</v>
      </c>
      <c r="D22" s="145">
        <v>17676</v>
      </c>
      <c r="E22" s="470" t="s">
        <v>76</v>
      </c>
    </row>
    <row r="23" spans="2:5">
      <c r="B23" s="465" t="s">
        <v>399</v>
      </c>
      <c r="C23" s="145">
        <v>16527</v>
      </c>
      <c r="D23" s="145">
        <v>16527</v>
      </c>
      <c r="E23" s="470" t="s">
        <v>76</v>
      </c>
    </row>
    <row r="24" spans="2:5">
      <c r="B24" s="465" t="s">
        <v>28</v>
      </c>
      <c r="C24" s="145">
        <v>15214</v>
      </c>
      <c r="D24" s="145">
        <v>14316</v>
      </c>
      <c r="E24" s="470">
        <v>898</v>
      </c>
    </row>
    <row r="25" spans="2:5">
      <c r="B25" s="465" t="s">
        <v>13</v>
      </c>
      <c r="C25" s="145">
        <v>4261</v>
      </c>
      <c r="D25" s="145">
        <v>4261</v>
      </c>
      <c r="E25" s="470" t="s">
        <v>76</v>
      </c>
    </row>
    <row r="26" spans="2:5">
      <c r="B26" s="465" t="s">
        <v>30</v>
      </c>
      <c r="C26" s="145">
        <v>3619</v>
      </c>
      <c r="D26" s="145">
        <v>3514</v>
      </c>
      <c r="E26" s="470">
        <v>105</v>
      </c>
    </row>
    <row r="27" spans="2:5">
      <c r="B27" s="465" t="s">
        <v>12</v>
      </c>
      <c r="C27" s="145">
        <v>1396</v>
      </c>
      <c r="D27" s="145">
        <v>1396</v>
      </c>
      <c r="E27" s="470" t="s">
        <v>76</v>
      </c>
    </row>
    <row r="28" spans="2:5">
      <c r="B28" s="465" t="s">
        <v>400</v>
      </c>
      <c r="C28" s="145">
        <v>1252</v>
      </c>
      <c r="D28" s="145">
        <v>1252</v>
      </c>
      <c r="E28" s="470" t="s">
        <v>76</v>
      </c>
    </row>
    <row r="29" spans="2:5">
      <c r="B29" s="465" t="s">
        <v>34</v>
      </c>
      <c r="C29" s="145">
        <v>1196</v>
      </c>
      <c r="D29" s="145">
        <v>1196</v>
      </c>
      <c r="E29" s="470" t="s">
        <v>76</v>
      </c>
    </row>
    <row r="30" spans="2:5">
      <c r="B30" s="465" t="s">
        <v>26</v>
      </c>
      <c r="C30" s="145">
        <v>884</v>
      </c>
      <c r="D30" s="145">
        <v>884</v>
      </c>
      <c r="E30" s="470" t="s">
        <v>76</v>
      </c>
    </row>
    <row r="31" spans="2:5">
      <c r="B31" s="465" t="s">
        <v>397</v>
      </c>
      <c r="C31" s="145">
        <v>4373</v>
      </c>
      <c r="D31" s="145">
        <v>4373</v>
      </c>
      <c r="E31" s="470">
        <v>0</v>
      </c>
    </row>
    <row r="32" spans="2:5">
      <c r="B32" s="467" t="s">
        <v>60</v>
      </c>
      <c r="C32" s="471">
        <v>1353726</v>
      </c>
      <c r="D32" s="471">
        <v>1349140</v>
      </c>
      <c r="E32" s="472">
        <v>4586</v>
      </c>
    </row>
    <row r="34" spans="2:5">
      <c r="C34" s="473"/>
      <c r="D34" s="473"/>
      <c r="E34" s="473"/>
    </row>
    <row r="35" spans="2:5">
      <c r="B35" s="251" t="s">
        <v>306</v>
      </c>
    </row>
  </sheetData>
  <hyperlinks>
    <hyperlink ref="C2" location="Indice!A1" display="Torna all'indice" xr:uid="{AD94CC1A-8B1D-494B-87F6-95CFD9C9D2BF}"/>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5FF41-3B0F-435B-9EA4-599ACE39E400}">
  <sheetPr>
    <tabColor rgb="FF92D050"/>
  </sheetPr>
  <dimension ref="B2:N63"/>
  <sheetViews>
    <sheetView workbookViewId="0">
      <selection activeCell="F33" sqref="F33"/>
    </sheetView>
  </sheetViews>
  <sheetFormatPr defaultRowHeight="15"/>
  <cols>
    <col min="2" max="2" width="11.7109375" customWidth="1"/>
    <col min="3" max="3" width="12.85546875" bestFit="1" customWidth="1"/>
    <col min="4" max="4" width="12.7109375" customWidth="1"/>
  </cols>
  <sheetData>
    <row r="2" spans="2:14">
      <c r="C2" s="158" t="s">
        <v>435</v>
      </c>
      <c r="G2" s="40" t="s">
        <v>134</v>
      </c>
    </row>
    <row r="3" spans="2:14">
      <c r="C3" s="486" t="s">
        <v>402</v>
      </c>
      <c r="D3" s="486" t="s">
        <v>403</v>
      </c>
      <c r="J3" s="220"/>
      <c r="K3" s="220"/>
      <c r="L3" s="220"/>
      <c r="M3" s="220"/>
      <c r="N3" s="220"/>
    </row>
    <row r="4" spans="2:14">
      <c r="B4" s="465" t="s">
        <v>19</v>
      </c>
      <c r="C4" s="172"/>
      <c r="D4" s="145">
        <v>205538</v>
      </c>
      <c r="E4" s="474"/>
      <c r="J4" s="480"/>
      <c r="K4" s="481"/>
      <c r="L4" s="220"/>
      <c r="M4" s="482"/>
      <c r="N4" s="483"/>
    </row>
    <row r="5" spans="2:14">
      <c r="B5" s="465" t="s">
        <v>32</v>
      </c>
      <c r="C5" s="485">
        <v>934</v>
      </c>
      <c r="D5" s="145">
        <v>192211</v>
      </c>
      <c r="E5" s="474"/>
      <c r="J5" s="480"/>
      <c r="K5" s="481"/>
      <c r="L5" s="220"/>
      <c r="M5" s="482"/>
      <c r="N5" s="483"/>
    </row>
    <row r="6" spans="2:14">
      <c r="B6" s="465" t="s">
        <v>21</v>
      </c>
      <c r="C6" s="485">
        <v>54583</v>
      </c>
      <c r="D6" s="145">
        <v>175470</v>
      </c>
      <c r="E6" s="474"/>
      <c r="J6" s="480"/>
      <c r="K6" s="484"/>
      <c r="L6" s="220"/>
      <c r="M6" s="482"/>
      <c r="N6" s="483"/>
    </row>
    <row r="7" spans="2:14">
      <c r="B7" s="465" t="s">
        <v>22</v>
      </c>
      <c r="C7" s="485">
        <v>12783</v>
      </c>
      <c r="D7" s="145">
        <v>142975</v>
      </c>
      <c r="E7" s="474"/>
      <c r="J7" s="480"/>
      <c r="K7" s="481"/>
      <c r="L7" s="220"/>
      <c r="M7" s="482"/>
      <c r="N7" s="483"/>
    </row>
    <row r="8" spans="2:14">
      <c r="B8" s="465" t="s">
        <v>18</v>
      </c>
      <c r="C8" s="485">
        <v>11587</v>
      </c>
      <c r="D8" s="172"/>
      <c r="E8" s="474"/>
      <c r="J8" s="480"/>
      <c r="K8" s="481"/>
      <c r="L8" s="220"/>
      <c r="M8" s="482"/>
      <c r="N8" s="483"/>
    </row>
    <row r="9" spans="2:14">
      <c r="B9" s="465" t="s">
        <v>37</v>
      </c>
      <c r="C9" s="172"/>
      <c r="D9" s="145">
        <v>113323</v>
      </c>
      <c r="E9" s="474"/>
      <c r="J9" s="480"/>
      <c r="K9" s="481"/>
      <c r="L9" s="220"/>
      <c r="M9" s="482"/>
      <c r="N9" s="483"/>
    </row>
    <row r="10" spans="2:14">
      <c r="B10" s="465" t="s">
        <v>24</v>
      </c>
      <c r="C10" s="485">
        <v>1030</v>
      </c>
      <c r="D10" s="145">
        <v>95619</v>
      </c>
      <c r="E10" s="474"/>
      <c r="J10" s="480"/>
      <c r="K10" s="481"/>
      <c r="L10" s="220"/>
      <c r="M10" s="482"/>
      <c r="N10" s="483"/>
    </row>
    <row r="11" spans="2:14">
      <c r="B11" s="465" t="s">
        <v>27</v>
      </c>
      <c r="C11" s="172"/>
      <c r="D11" s="145">
        <v>66140</v>
      </c>
      <c r="E11" s="474"/>
      <c r="J11" s="480"/>
      <c r="K11" s="484"/>
      <c r="L11" s="220"/>
      <c r="M11" s="482"/>
      <c r="N11" s="483"/>
    </row>
    <row r="12" spans="2:14">
      <c r="B12" s="465" t="s">
        <v>20</v>
      </c>
      <c r="C12" s="172"/>
      <c r="D12" s="145">
        <v>63477</v>
      </c>
      <c r="E12" s="474"/>
      <c r="J12" s="480"/>
      <c r="K12" s="481"/>
      <c r="L12" s="220"/>
      <c r="M12" s="482"/>
      <c r="N12" s="483"/>
    </row>
    <row r="13" spans="2:14">
      <c r="B13" s="465" t="s">
        <v>38</v>
      </c>
      <c r="C13" s="172"/>
      <c r="D13" s="145">
        <v>50200</v>
      </c>
      <c r="E13" s="474"/>
      <c r="J13" s="480"/>
      <c r="K13" s="484"/>
      <c r="L13" s="220"/>
      <c r="M13" s="482"/>
      <c r="N13" s="483"/>
    </row>
    <row r="14" spans="2:14">
      <c r="B14" s="465" t="s">
        <v>15</v>
      </c>
      <c r="C14" s="172"/>
      <c r="D14" s="145">
        <v>35186</v>
      </c>
      <c r="E14" s="474"/>
      <c r="J14" s="480"/>
      <c r="K14" s="481"/>
      <c r="L14" s="220"/>
      <c r="M14" s="482"/>
      <c r="N14" s="483"/>
    </row>
    <row r="15" spans="2:14">
      <c r="B15" s="465" t="s">
        <v>386</v>
      </c>
      <c r="C15" s="485">
        <v>87192</v>
      </c>
      <c r="D15" s="145">
        <v>32304</v>
      </c>
      <c r="E15" s="474"/>
      <c r="J15" s="480"/>
      <c r="K15" s="481"/>
      <c r="L15" s="220"/>
      <c r="M15" s="482"/>
      <c r="N15" s="483"/>
    </row>
    <row r="16" spans="2:14" ht="21.75" customHeight="1">
      <c r="B16" s="465" t="s">
        <v>394</v>
      </c>
      <c r="C16" s="485">
        <v>173</v>
      </c>
      <c r="D16" s="145">
        <v>30790</v>
      </c>
      <c r="E16" s="474"/>
    </row>
    <row r="17" spans="2:6" ht="24.75" customHeight="1">
      <c r="B17" s="465" t="s">
        <v>33</v>
      </c>
      <c r="C17" s="485">
        <v>330</v>
      </c>
      <c r="D17" s="145">
        <v>30606</v>
      </c>
    </row>
    <row r="18" spans="2:6">
      <c r="B18" s="465" t="s">
        <v>29</v>
      </c>
      <c r="C18" s="485">
        <v>5393</v>
      </c>
      <c r="D18" s="145">
        <v>28730</v>
      </c>
    </row>
    <row r="19" spans="2:6">
      <c r="B19" s="465" t="s">
        <v>388</v>
      </c>
      <c r="C19" s="485">
        <v>5348</v>
      </c>
      <c r="D19" s="172"/>
      <c r="F19" s="140" t="s">
        <v>404</v>
      </c>
    </row>
    <row r="20" spans="2:6">
      <c r="B20" s="465" t="s">
        <v>16</v>
      </c>
      <c r="C20" s="485">
        <v>1462</v>
      </c>
      <c r="D20" s="172"/>
    </row>
    <row r="21" spans="2:6" ht="22.5">
      <c r="B21" s="465" t="s">
        <v>389</v>
      </c>
      <c r="C21" s="485">
        <v>1131</v>
      </c>
      <c r="D21" s="172"/>
    </row>
    <row r="22" spans="2:6" ht="24" customHeight="1">
      <c r="B22" s="465" t="s">
        <v>14</v>
      </c>
      <c r="C22" s="485">
        <v>9862</v>
      </c>
      <c r="D22" s="145">
        <v>24759</v>
      </c>
    </row>
    <row r="23" spans="2:6">
      <c r="B23" s="465" t="s">
        <v>36</v>
      </c>
      <c r="C23" s="172"/>
      <c r="D23" s="145">
        <v>17676</v>
      </c>
    </row>
    <row r="24" spans="2:6">
      <c r="B24" s="465" t="s">
        <v>399</v>
      </c>
      <c r="C24" s="172"/>
      <c r="D24" s="145">
        <v>16527</v>
      </c>
    </row>
    <row r="25" spans="2:6">
      <c r="B25" s="465" t="s">
        <v>28</v>
      </c>
      <c r="C25" s="172"/>
      <c r="D25" s="145">
        <v>15214</v>
      </c>
    </row>
    <row r="26" spans="2:6">
      <c r="B26" s="465" t="s">
        <v>13</v>
      </c>
      <c r="C26" s="485">
        <v>561</v>
      </c>
      <c r="D26" s="145">
        <v>4261</v>
      </c>
    </row>
    <row r="27" spans="2:6">
      <c r="B27" s="465" t="s">
        <v>30</v>
      </c>
      <c r="C27" s="485">
        <v>101088</v>
      </c>
      <c r="D27" s="145">
        <v>3619</v>
      </c>
    </row>
    <row r="28" spans="2:6">
      <c r="B28" s="465" t="s">
        <v>12</v>
      </c>
      <c r="C28" s="485">
        <v>184</v>
      </c>
      <c r="D28" s="145">
        <v>1396</v>
      </c>
    </row>
    <row r="33" spans="6:6">
      <c r="F33" s="251" t="s">
        <v>306</v>
      </c>
    </row>
    <row r="50" spans="3:5">
      <c r="C50" s="476"/>
      <c r="D50" s="477"/>
      <c r="E50" s="478"/>
    </row>
    <row r="51" spans="3:5">
      <c r="C51" s="476"/>
      <c r="D51" s="477"/>
      <c r="E51" s="478"/>
    </row>
    <row r="52" spans="3:5">
      <c r="C52" s="476"/>
      <c r="D52" s="477"/>
      <c r="E52" s="478"/>
    </row>
    <row r="53" spans="3:5">
      <c r="C53" s="476"/>
      <c r="D53" s="477"/>
      <c r="E53" s="478"/>
    </row>
    <row r="54" spans="3:5">
      <c r="C54" s="476"/>
      <c r="D54" s="477"/>
      <c r="E54" s="478"/>
    </row>
    <row r="55" spans="3:5">
      <c r="C55" s="476"/>
      <c r="D55" s="477"/>
      <c r="E55" s="478"/>
    </row>
    <row r="56" spans="3:5">
      <c r="C56" s="476"/>
      <c r="D56" s="477"/>
      <c r="E56" s="478"/>
    </row>
    <row r="57" spans="3:5">
      <c r="C57" s="476"/>
      <c r="D57" s="477"/>
      <c r="E57" s="478"/>
    </row>
    <row r="58" spans="3:5">
      <c r="C58" s="476"/>
      <c r="D58" s="477"/>
      <c r="E58" s="478"/>
    </row>
    <row r="59" spans="3:5">
      <c r="C59" s="476"/>
      <c r="D59" s="479"/>
      <c r="E59" s="478"/>
    </row>
    <row r="60" spans="3:5">
      <c r="C60" s="476"/>
      <c r="D60" s="479"/>
      <c r="E60" s="478"/>
    </row>
    <row r="61" spans="3:5">
      <c r="C61" s="476"/>
      <c r="D61" s="479"/>
      <c r="E61" s="478"/>
    </row>
    <row r="62" spans="3:5">
      <c r="C62" s="476"/>
      <c r="D62" s="479"/>
      <c r="E62" s="478"/>
    </row>
    <row r="63" spans="3:5">
      <c r="C63" s="476"/>
      <c r="D63" s="479"/>
      <c r="E63" s="478"/>
    </row>
  </sheetData>
  <hyperlinks>
    <hyperlink ref="G2" location="Indice!A1" display="Torna all'indice" xr:uid="{22152571-560C-4B4C-B8DA-BD2A09CFC3DD}"/>
  </hyperlink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32C0B-C1B1-4215-BB62-F00A11AD2C75}">
  <sheetPr>
    <tabColor rgb="FF92D050"/>
  </sheetPr>
  <dimension ref="A1:J73"/>
  <sheetViews>
    <sheetView topLeftCell="A31" zoomScale="115" zoomScaleNormal="115" workbookViewId="0">
      <selection activeCell="A51" sqref="A51"/>
    </sheetView>
  </sheetViews>
  <sheetFormatPr defaultColWidth="9.140625" defaultRowHeight="15"/>
  <cols>
    <col min="3" max="3" width="11.28515625" bestFit="1" customWidth="1"/>
    <col min="4" max="5" width="14.42578125" bestFit="1" customWidth="1"/>
    <col min="9" max="9" width="14.140625" customWidth="1"/>
    <col min="10" max="10" width="12.140625" customWidth="1"/>
  </cols>
  <sheetData>
    <row r="1" spans="2:10">
      <c r="B1" s="505"/>
      <c r="J1" s="40" t="s">
        <v>134</v>
      </c>
    </row>
    <row r="2" spans="2:10">
      <c r="B2" s="505"/>
    </row>
    <row r="3" spans="2:10" ht="15.75">
      <c r="B3" s="459" t="s">
        <v>405</v>
      </c>
      <c r="C3" s="459"/>
      <c r="D3" s="459"/>
      <c r="G3" s="459" t="s">
        <v>406</v>
      </c>
      <c r="H3" s="432"/>
      <c r="I3" s="432"/>
      <c r="J3" s="432"/>
    </row>
    <row r="4" spans="2:10" ht="15.75">
      <c r="B4" s="432"/>
      <c r="C4" s="432"/>
      <c r="D4" s="432"/>
    </row>
    <row r="5" spans="2:10">
      <c r="C5" s="587" t="s">
        <v>407</v>
      </c>
      <c r="D5" s="588"/>
      <c r="E5" s="589"/>
      <c r="H5" s="587" t="s">
        <v>408</v>
      </c>
      <c r="I5" s="588"/>
      <c r="J5" s="589"/>
    </row>
    <row r="6" spans="2:10">
      <c r="B6" s="487" t="s">
        <v>409</v>
      </c>
      <c r="C6" s="488" t="s">
        <v>60</v>
      </c>
      <c r="D6" s="489" t="s">
        <v>410</v>
      </c>
      <c r="E6" s="490" t="s">
        <v>9</v>
      </c>
      <c r="G6" s="491" t="s">
        <v>409</v>
      </c>
      <c r="H6" s="488" t="s">
        <v>60</v>
      </c>
      <c r="I6" s="489" t="s">
        <v>410</v>
      </c>
      <c r="J6" s="490" t="s">
        <v>9</v>
      </c>
    </row>
    <row r="7" spans="2:10" ht="15" customHeight="1">
      <c r="B7" s="492">
        <v>2010</v>
      </c>
      <c r="C7" s="493">
        <v>3811553</v>
      </c>
      <c r="D7" s="493">
        <v>2487208</v>
      </c>
      <c r="E7" s="493">
        <v>1324345</v>
      </c>
      <c r="G7" s="494">
        <v>2010</v>
      </c>
      <c r="H7" s="495">
        <v>4907912</v>
      </c>
      <c r="I7" s="495">
        <v>4875725</v>
      </c>
      <c r="J7" s="495">
        <v>32187</v>
      </c>
    </row>
    <row r="8" spans="2:10">
      <c r="B8" s="492">
        <v>2011</v>
      </c>
      <c r="C8" s="493">
        <v>3878475</v>
      </c>
      <c r="D8" s="493">
        <v>2395453</v>
      </c>
      <c r="E8" s="493">
        <v>1483022</v>
      </c>
      <c r="G8" s="494">
        <v>2011</v>
      </c>
      <c r="H8" s="495">
        <v>5740471</v>
      </c>
      <c r="I8" s="495">
        <v>5692194</v>
      </c>
      <c r="J8" s="495">
        <v>48277</v>
      </c>
    </row>
    <row r="9" spans="2:10">
      <c r="B9" s="492">
        <v>2012</v>
      </c>
      <c r="C9" s="493">
        <v>4056470</v>
      </c>
      <c r="D9" s="493">
        <v>2676580</v>
      </c>
      <c r="E9" s="493">
        <v>1379890</v>
      </c>
      <c r="G9" s="494">
        <v>2012</v>
      </c>
      <c r="H9" s="495">
        <v>5701273</v>
      </c>
      <c r="I9" s="495">
        <v>5593313</v>
      </c>
      <c r="J9" s="495">
        <v>107960</v>
      </c>
    </row>
    <row r="10" spans="2:10">
      <c r="B10" s="492">
        <v>2013</v>
      </c>
      <c r="C10" s="493">
        <v>3376248</v>
      </c>
      <c r="D10" s="493">
        <v>2363288</v>
      </c>
      <c r="E10" s="493">
        <v>1012960</v>
      </c>
      <c r="G10" s="494">
        <v>2013</v>
      </c>
      <c r="H10" s="495">
        <v>5722805</v>
      </c>
      <c r="I10" s="495">
        <v>5569535</v>
      </c>
      <c r="J10" s="495">
        <v>153270</v>
      </c>
    </row>
    <row r="11" spans="2:10">
      <c r="B11" s="492">
        <v>2014</v>
      </c>
      <c r="C11" s="493">
        <v>3217922</v>
      </c>
      <c r="D11" s="493">
        <v>2299130</v>
      </c>
      <c r="E11" s="493">
        <v>918792</v>
      </c>
      <c r="G11" s="494">
        <v>2014</v>
      </c>
      <c r="H11" s="495">
        <v>6155683</v>
      </c>
      <c r="I11" s="495">
        <v>5989406</v>
      </c>
      <c r="J11" s="495">
        <v>166277</v>
      </c>
    </row>
    <row r="12" spans="2:10">
      <c r="B12" s="492">
        <v>2015</v>
      </c>
      <c r="C12" s="493">
        <v>3124054</v>
      </c>
      <c r="D12" s="493">
        <v>2168703</v>
      </c>
      <c r="E12" s="493">
        <v>955351</v>
      </c>
      <c r="G12" s="494">
        <v>2015</v>
      </c>
      <c r="H12" s="495">
        <v>5746816</v>
      </c>
      <c r="I12" s="495">
        <v>5592292</v>
      </c>
      <c r="J12" s="495">
        <v>154524</v>
      </c>
    </row>
    <row r="13" spans="2:10">
      <c r="B13" s="492">
        <v>2016</v>
      </c>
      <c r="C13" s="493">
        <v>3132208</v>
      </c>
      <c r="D13" s="493">
        <v>2110395</v>
      </c>
      <c r="E13" s="493">
        <v>1021813</v>
      </c>
      <c r="G13" s="494">
        <v>2016</v>
      </c>
      <c r="H13" s="495">
        <v>5796501</v>
      </c>
      <c r="I13" s="495">
        <v>5659744</v>
      </c>
      <c r="J13" s="495">
        <v>136757</v>
      </c>
    </row>
    <row r="14" spans="2:10">
      <c r="B14" s="492">
        <v>2017</v>
      </c>
      <c r="C14" s="493">
        <v>3055262</v>
      </c>
      <c r="D14" s="493">
        <v>2076080</v>
      </c>
      <c r="E14" s="493">
        <v>979182</v>
      </c>
      <c r="G14" s="494">
        <v>2017</v>
      </c>
      <c r="H14" s="495">
        <v>6603189</v>
      </c>
      <c r="I14" s="495">
        <v>6461006</v>
      </c>
      <c r="J14" s="495">
        <v>142183</v>
      </c>
    </row>
    <row r="15" spans="2:10" ht="15.75" customHeight="1">
      <c r="B15" s="496">
        <v>2018</v>
      </c>
      <c r="C15" s="493">
        <v>3475283</v>
      </c>
      <c r="D15" s="493">
        <v>2234752</v>
      </c>
      <c r="E15" s="493">
        <v>1240531</v>
      </c>
      <c r="G15" s="496">
        <v>2018</v>
      </c>
      <c r="H15" s="495">
        <v>7304276</v>
      </c>
      <c r="I15" s="495">
        <v>7190170</v>
      </c>
      <c r="J15" s="495">
        <v>114106</v>
      </c>
    </row>
    <row r="16" spans="2:10" ht="15.75" customHeight="1">
      <c r="B16" s="492">
        <v>2019</v>
      </c>
      <c r="C16" s="493">
        <v>3942414</v>
      </c>
      <c r="D16" s="493">
        <v>2746734</v>
      </c>
      <c r="E16" s="493">
        <v>1195680</v>
      </c>
      <c r="G16" s="494">
        <v>2019</v>
      </c>
      <c r="H16" s="495">
        <v>7073610</v>
      </c>
      <c r="I16" s="495">
        <v>6968060</v>
      </c>
      <c r="J16" s="495">
        <v>105550</v>
      </c>
    </row>
    <row r="17" spans="1:10" ht="15.75" customHeight="1">
      <c r="B17" s="492">
        <v>2020</v>
      </c>
      <c r="C17" s="493">
        <v>3634192</v>
      </c>
      <c r="D17" s="493">
        <v>2398531</v>
      </c>
      <c r="E17" s="493">
        <v>1235661</v>
      </c>
      <c r="G17" s="494">
        <v>2020</v>
      </c>
      <c r="H17" s="495">
        <v>6747812</v>
      </c>
      <c r="I17" s="495">
        <v>6662703</v>
      </c>
      <c r="J17" s="495">
        <v>85109</v>
      </c>
    </row>
    <row r="18" spans="1:10" ht="15.75" customHeight="1">
      <c r="B18" s="492">
        <v>2021</v>
      </c>
      <c r="C18" s="493">
        <v>3908860</v>
      </c>
      <c r="D18" s="493">
        <v>2614640</v>
      </c>
      <c r="E18" s="493">
        <v>1294220</v>
      </c>
      <c r="G18" s="494">
        <v>2021</v>
      </c>
      <c r="H18" s="495">
        <v>7367210</v>
      </c>
      <c r="I18" s="495">
        <v>7268946</v>
      </c>
      <c r="J18" s="495">
        <v>98264</v>
      </c>
    </row>
    <row r="19" spans="1:10" ht="15.75" customHeight="1">
      <c r="A19" s="192"/>
      <c r="B19" s="492">
        <v>2022</v>
      </c>
      <c r="C19" s="493">
        <v>4848842</v>
      </c>
      <c r="D19" s="493">
        <v>3393618</v>
      </c>
      <c r="E19" s="493">
        <v>1455224</v>
      </c>
      <c r="G19" s="494">
        <v>2022</v>
      </c>
      <c r="H19" s="495">
        <v>6873300</v>
      </c>
      <c r="I19" s="495">
        <v>6767146</v>
      </c>
      <c r="J19" s="495">
        <v>106154</v>
      </c>
    </row>
    <row r="20" spans="1:10" ht="15.75" customHeight="1"/>
    <row r="21" spans="1:10">
      <c r="H21" s="196" t="s">
        <v>413</v>
      </c>
    </row>
    <row r="22" spans="1:10">
      <c r="D22" s="497" t="s">
        <v>408</v>
      </c>
      <c r="E22" s="498" t="s">
        <v>407</v>
      </c>
    </row>
    <row r="23" spans="1:10">
      <c r="C23" s="491" t="s">
        <v>409</v>
      </c>
      <c r="D23" s="488" t="s">
        <v>60</v>
      </c>
      <c r="E23" s="488" t="s">
        <v>60</v>
      </c>
    </row>
    <row r="24" spans="1:10">
      <c r="C24" s="494">
        <v>2010</v>
      </c>
      <c r="D24" s="495">
        <v>4907912</v>
      </c>
      <c r="E24" s="493">
        <v>3811553</v>
      </c>
    </row>
    <row r="25" spans="1:10">
      <c r="C25" s="494">
        <v>2011</v>
      </c>
      <c r="D25" s="495">
        <v>5740471</v>
      </c>
      <c r="E25" s="493">
        <v>3878475</v>
      </c>
    </row>
    <row r="26" spans="1:10">
      <c r="C26" s="494">
        <v>2012</v>
      </c>
      <c r="D26" s="495">
        <v>5701273</v>
      </c>
      <c r="E26" s="493">
        <v>4056470</v>
      </c>
    </row>
    <row r="27" spans="1:10">
      <c r="C27" s="494">
        <v>2013</v>
      </c>
      <c r="D27" s="495">
        <v>5722805</v>
      </c>
      <c r="E27" s="493">
        <v>3376248</v>
      </c>
    </row>
    <row r="28" spans="1:10">
      <c r="C28" s="494">
        <v>2014</v>
      </c>
      <c r="D28" s="495">
        <v>6155683</v>
      </c>
      <c r="E28" s="493">
        <v>3217922</v>
      </c>
    </row>
    <row r="29" spans="1:10">
      <c r="C29" s="494">
        <v>2015</v>
      </c>
      <c r="D29" s="495">
        <v>5746816</v>
      </c>
      <c r="E29" s="493">
        <v>3124054</v>
      </c>
    </row>
    <row r="30" spans="1:10">
      <c r="C30" s="494">
        <v>2016</v>
      </c>
      <c r="D30" s="495">
        <v>5796501</v>
      </c>
      <c r="E30" s="493">
        <v>3132208</v>
      </c>
    </row>
    <row r="31" spans="1:10">
      <c r="C31" s="494">
        <v>2017</v>
      </c>
      <c r="D31" s="495">
        <v>6603189</v>
      </c>
      <c r="E31" s="493">
        <v>3055262</v>
      </c>
    </row>
    <row r="32" spans="1:10">
      <c r="C32" s="494">
        <v>2018</v>
      </c>
      <c r="D32" s="495">
        <v>7304276</v>
      </c>
      <c r="E32" s="493">
        <v>3475283</v>
      </c>
    </row>
    <row r="33" spans="3:8">
      <c r="C33" s="494">
        <v>2019</v>
      </c>
      <c r="D33" s="495">
        <v>7073610</v>
      </c>
      <c r="E33" s="493">
        <v>3942414</v>
      </c>
    </row>
    <row r="34" spans="3:8">
      <c r="C34" s="492">
        <v>2020</v>
      </c>
      <c r="D34" s="495">
        <v>6747812</v>
      </c>
      <c r="E34" s="493">
        <v>3634192</v>
      </c>
    </row>
    <row r="35" spans="3:8">
      <c r="C35" s="492">
        <v>2021</v>
      </c>
      <c r="D35" s="495">
        <v>7367210</v>
      </c>
      <c r="E35" s="493">
        <v>3908860</v>
      </c>
      <c r="H35" s="251" t="s">
        <v>306</v>
      </c>
    </row>
    <row r="36" spans="3:8">
      <c r="C36" s="492">
        <v>2022</v>
      </c>
      <c r="D36" s="495">
        <v>6873300</v>
      </c>
      <c r="E36" s="493">
        <v>4848842</v>
      </c>
    </row>
    <row r="37" spans="3:8">
      <c r="C37" s="499"/>
      <c r="D37" s="500"/>
      <c r="E37" s="501"/>
    </row>
    <row r="39" spans="3:8">
      <c r="D39" s="497" t="s">
        <v>408</v>
      </c>
      <c r="E39" s="498" t="s">
        <v>407</v>
      </c>
      <c r="H39" s="196" t="s">
        <v>412</v>
      </c>
    </row>
    <row r="40" spans="3:8">
      <c r="C40" s="491" t="s">
        <v>409</v>
      </c>
      <c r="D40" s="489" t="s">
        <v>410</v>
      </c>
      <c r="E40" s="489" t="s">
        <v>410</v>
      </c>
    </row>
    <row r="41" spans="3:8">
      <c r="C41" s="494">
        <v>2010</v>
      </c>
      <c r="D41" s="495">
        <v>4875725</v>
      </c>
      <c r="E41" s="493">
        <v>2487208</v>
      </c>
    </row>
    <row r="42" spans="3:8">
      <c r="C42" s="494">
        <v>2011</v>
      </c>
      <c r="D42" s="495">
        <v>5692194</v>
      </c>
      <c r="E42" s="493">
        <v>2395453</v>
      </c>
    </row>
    <row r="43" spans="3:8">
      <c r="C43" s="494">
        <v>2012</v>
      </c>
      <c r="D43" s="495">
        <v>5593313</v>
      </c>
      <c r="E43" s="493">
        <v>2676580</v>
      </c>
    </row>
    <row r="44" spans="3:8">
      <c r="C44" s="494">
        <v>2013</v>
      </c>
      <c r="D44" s="495">
        <v>5569535</v>
      </c>
      <c r="E44" s="493">
        <v>2363288</v>
      </c>
    </row>
    <row r="45" spans="3:8">
      <c r="C45" s="494">
        <v>2014</v>
      </c>
      <c r="D45" s="495">
        <v>5989406</v>
      </c>
      <c r="E45" s="493">
        <v>2299130</v>
      </c>
    </row>
    <row r="46" spans="3:8">
      <c r="C46" s="494">
        <v>2015</v>
      </c>
      <c r="D46" s="495">
        <v>5592292</v>
      </c>
      <c r="E46" s="493">
        <v>2168703</v>
      </c>
    </row>
    <row r="47" spans="3:8">
      <c r="C47" s="494">
        <v>2016</v>
      </c>
      <c r="D47" s="495">
        <v>5659744</v>
      </c>
      <c r="E47" s="493">
        <v>2110395</v>
      </c>
    </row>
    <row r="48" spans="3:8">
      <c r="C48" s="494">
        <v>2017</v>
      </c>
      <c r="D48" s="495">
        <v>6461006</v>
      </c>
      <c r="E48" s="493">
        <v>2076080</v>
      </c>
      <c r="G48" s="147"/>
      <c r="H48" s="147"/>
    </row>
    <row r="49" spans="3:8">
      <c r="C49" s="496">
        <v>2018</v>
      </c>
      <c r="D49" s="495">
        <v>7190170</v>
      </c>
      <c r="E49" s="493">
        <v>2234752</v>
      </c>
      <c r="G49" s="147"/>
      <c r="H49" s="147"/>
    </row>
    <row r="50" spans="3:8">
      <c r="C50" s="494">
        <v>2019</v>
      </c>
      <c r="D50" s="495">
        <v>6968060</v>
      </c>
      <c r="E50" s="493">
        <v>2746734</v>
      </c>
      <c r="G50" s="147"/>
      <c r="H50" s="147"/>
    </row>
    <row r="51" spans="3:8">
      <c r="C51" s="492">
        <v>2020</v>
      </c>
      <c r="D51" s="495">
        <v>6662703</v>
      </c>
      <c r="E51" s="493">
        <v>2398531</v>
      </c>
      <c r="G51" s="147"/>
      <c r="H51" s="147"/>
    </row>
    <row r="52" spans="3:8">
      <c r="C52" s="492">
        <v>2021</v>
      </c>
      <c r="D52" s="495">
        <v>7268946</v>
      </c>
      <c r="E52" s="493">
        <v>2614640</v>
      </c>
      <c r="G52" s="147"/>
      <c r="H52" s="147"/>
    </row>
    <row r="53" spans="3:8">
      <c r="C53" s="492">
        <v>2022</v>
      </c>
      <c r="D53" s="495">
        <v>6767146</v>
      </c>
      <c r="E53" s="493">
        <v>3393618</v>
      </c>
      <c r="G53" s="147"/>
      <c r="H53" s="147"/>
    </row>
    <row r="54" spans="3:8" ht="22.5" customHeight="1">
      <c r="G54" s="147"/>
      <c r="H54" s="251" t="s">
        <v>306</v>
      </c>
    </row>
    <row r="55" spans="3:8">
      <c r="D55" s="502"/>
      <c r="E55" s="503"/>
    </row>
    <row r="57" spans="3:8">
      <c r="D57" s="497" t="s">
        <v>408</v>
      </c>
      <c r="E57" s="498" t="s">
        <v>407</v>
      </c>
      <c r="H57" s="196" t="s">
        <v>411</v>
      </c>
    </row>
    <row r="58" spans="3:8">
      <c r="C58" s="491" t="s">
        <v>409</v>
      </c>
      <c r="D58" s="490" t="s">
        <v>9</v>
      </c>
      <c r="E58" s="490" t="s">
        <v>9</v>
      </c>
    </row>
    <row r="59" spans="3:8">
      <c r="C59" s="494">
        <v>2010</v>
      </c>
      <c r="D59" s="495">
        <v>32187</v>
      </c>
      <c r="E59" s="493">
        <v>1324345</v>
      </c>
    </row>
    <row r="60" spans="3:8">
      <c r="C60" s="494">
        <v>2011</v>
      </c>
      <c r="D60" s="495">
        <v>48277</v>
      </c>
      <c r="E60" s="493">
        <v>1483022</v>
      </c>
    </row>
    <row r="61" spans="3:8">
      <c r="C61" s="494">
        <v>2012</v>
      </c>
      <c r="D61" s="495">
        <v>107960</v>
      </c>
      <c r="E61" s="493">
        <v>1379890</v>
      </c>
    </row>
    <row r="62" spans="3:8">
      <c r="C62" s="494">
        <v>2013</v>
      </c>
      <c r="D62" s="495">
        <v>153270</v>
      </c>
      <c r="E62" s="493">
        <v>1012960</v>
      </c>
      <c r="G62" s="147"/>
      <c r="H62" s="147"/>
    </row>
    <row r="63" spans="3:8">
      <c r="C63" s="494">
        <v>2014</v>
      </c>
      <c r="D63" s="495">
        <v>166277</v>
      </c>
      <c r="E63" s="493">
        <v>918792</v>
      </c>
      <c r="G63" s="147"/>
      <c r="H63" s="147"/>
    </row>
    <row r="64" spans="3:8">
      <c r="C64" s="494">
        <v>2015</v>
      </c>
      <c r="D64" s="495">
        <v>154524</v>
      </c>
      <c r="E64" s="493">
        <v>955351</v>
      </c>
      <c r="G64" s="147"/>
      <c r="H64" s="147"/>
    </row>
    <row r="65" spans="3:8">
      <c r="C65" s="494">
        <v>2016</v>
      </c>
      <c r="D65" s="495">
        <v>136757</v>
      </c>
      <c r="E65" s="493">
        <v>1021813</v>
      </c>
    </row>
    <row r="66" spans="3:8">
      <c r="C66" s="494">
        <v>2017</v>
      </c>
      <c r="D66" s="495">
        <v>142183</v>
      </c>
      <c r="E66" s="493">
        <v>979182</v>
      </c>
    </row>
    <row r="67" spans="3:8">
      <c r="C67" s="494">
        <v>2018</v>
      </c>
      <c r="D67" s="495">
        <v>114106</v>
      </c>
      <c r="E67" s="493">
        <v>1240531</v>
      </c>
    </row>
    <row r="68" spans="3:8">
      <c r="C68" s="494">
        <v>2019</v>
      </c>
      <c r="D68" s="495">
        <v>105550</v>
      </c>
      <c r="E68" s="493">
        <v>1195680</v>
      </c>
    </row>
    <row r="69" spans="3:8">
      <c r="C69" s="492">
        <v>2020</v>
      </c>
      <c r="D69" s="495">
        <v>85109</v>
      </c>
      <c r="E69" s="493">
        <v>1235661</v>
      </c>
    </row>
    <row r="70" spans="3:8">
      <c r="C70" s="492">
        <v>2021</v>
      </c>
      <c r="D70" s="495">
        <v>98264</v>
      </c>
      <c r="E70" s="493">
        <v>1294220</v>
      </c>
    </row>
    <row r="71" spans="3:8">
      <c r="C71" s="492">
        <v>2022</v>
      </c>
      <c r="D71" s="495">
        <v>106154</v>
      </c>
      <c r="E71" s="493">
        <v>1455224</v>
      </c>
    </row>
    <row r="73" spans="3:8">
      <c r="D73" s="504"/>
      <c r="E73" s="504"/>
      <c r="H73" s="251" t="s">
        <v>306</v>
      </c>
    </row>
  </sheetData>
  <mergeCells count="2">
    <mergeCell ref="C5:E5"/>
    <mergeCell ref="H5:J5"/>
  </mergeCells>
  <hyperlinks>
    <hyperlink ref="J1" location="Indice!A1" display="Torna all'indice" xr:uid="{01822D84-4204-4478-B297-C1AB6268F169}"/>
  </hyperlink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BD0B0-CF61-43A0-AB84-84C64ABF807E}">
  <sheetPr>
    <tabColor rgb="FF92D050"/>
  </sheetPr>
  <dimension ref="A1:J37"/>
  <sheetViews>
    <sheetView zoomScale="85" zoomScaleNormal="85" workbookViewId="0">
      <selection activeCell="B36" sqref="B36"/>
    </sheetView>
  </sheetViews>
  <sheetFormatPr defaultRowHeight="15"/>
  <cols>
    <col min="1" max="1" width="20.140625" customWidth="1"/>
    <col min="2" max="2" width="22.85546875" bestFit="1" customWidth="1"/>
    <col min="3" max="4" width="12.85546875" customWidth="1"/>
    <col min="5" max="5" width="18.140625" bestFit="1" customWidth="1"/>
    <col min="6" max="6" width="15.5703125" customWidth="1"/>
    <col min="7" max="7" width="9.7109375" bestFit="1" customWidth="1"/>
    <col min="8" max="8" width="8.85546875" customWidth="1"/>
    <col min="9" max="9" width="12.85546875" customWidth="1"/>
    <col min="11" max="11" width="12.140625" bestFit="1" customWidth="1"/>
    <col min="12" max="12" width="12.42578125" customWidth="1"/>
    <col min="14" max="14" width="11.28515625" bestFit="1" customWidth="1"/>
    <col min="17" max="17" width="12.140625" bestFit="1" customWidth="1"/>
  </cols>
  <sheetData>
    <row r="1" spans="1:9">
      <c r="A1" s="158"/>
      <c r="B1" s="506"/>
      <c r="C1" s="508"/>
      <c r="D1" s="506"/>
      <c r="E1" s="527"/>
      <c r="F1" s="508"/>
      <c r="G1" s="506"/>
    </row>
    <row r="2" spans="1:9">
      <c r="B2" s="507"/>
      <c r="C2" s="507"/>
      <c r="D2" s="507"/>
      <c r="E2" s="40" t="s">
        <v>134</v>
      </c>
      <c r="F2" s="507"/>
      <c r="G2" s="507"/>
    </row>
    <row r="3" spans="1:9" ht="15.75">
      <c r="B3" s="140"/>
      <c r="C3" s="432"/>
      <c r="D3" s="432"/>
      <c r="E3" s="432"/>
      <c r="F3" s="432"/>
      <c r="G3" s="432"/>
    </row>
    <row r="4" spans="1:9" ht="15.75">
      <c r="B4" s="140" t="s">
        <v>420</v>
      </c>
      <c r="C4" s="432"/>
      <c r="D4" s="432"/>
      <c r="E4" s="432"/>
      <c r="F4" s="432"/>
      <c r="G4" s="432"/>
    </row>
    <row r="5" spans="1:9">
      <c r="I5" s="140" t="s">
        <v>421</v>
      </c>
    </row>
    <row r="6" spans="1:9" ht="15.75" thickBot="1">
      <c r="B6" s="434" t="s">
        <v>414</v>
      </c>
      <c r="C6" s="435" t="s">
        <v>60</v>
      </c>
      <c r="D6" s="435" t="s">
        <v>422</v>
      </c>
      <c r="E6" s="435" t="s">
        <v>385</v>
      </c>
      <c r="F6" s="435" t="s">
        <v>9</v>
      </c>
      <c r="G6" s="509"/>
    </row>
    <row r="7" spans="1:9">
      <c r="A7" s="276"/>
      <c r="B7" s="510" t="s">
        <v>21</v>
      </c>
      <c r="C7" s="145">
        <v>1795027</v>
      </c>
      <c r="D7" s="451">
        <v>26.115941396418023</v>
      </c>
      <c r="E7" s="145">
        <v>1790377</v>
      </c>
      <c r="F7" s="145">
        <v>4650</v>
      </c>
      <c r="G7" s="276"/>
    </row>
    <row r="8" spans="1:9">
      <c r="A8" s="276"/>
      <c r="B8" s="510" t="s">
        <v>30</v>
      </c>
      <c r="C8" s="145">
        <v>1070166</v>
      </c>
      <c r="D8" s="451">
        <v>15.569900920954998</v>
      </c>
      <c r="E8" s="145">
        <v>1041311.9999999999</v>
      </c>
      <c r="F8" s="145">
        <v>28854</v>
      </c>
      <c r="G8" s="276"/>
    </row>
    <row r="9" spans="1:9">
      <c r="A9" s="276"/>
      <c r="B9" s="510" t="s">
        <v>386</v>
      </c>
      <c r="C9" s="145">
        <v>986418</v>
      </c>
      <c r="D9" s="451">
        <v>14.351446903234255</v>
      </c>
      <c r="E9" s="145">
        <v>974397</v>
      </c>
      <c r="F9" s="145">
        <v>12021</v>
      </c>
      <c r="G9" s="276"/>
    </row>
    <row r="10" spans="1:9">
      <c r="A10" s="276"/>
      <c r="B10" s="510" t="s">
        <v>22</v>
      </c>
      <c r="C10" s="145">
        <v>636678</v>
      </c>
      <c r="D10" s="451">
        <v>9.2630614115490388</v>
      </c>
      <c r="E10" s="145">
        <v>635803</v>
      </c>
      <c r="F10" s="145">
        <v>875</v>
      </c>
      <c r="G10" s="276"/>
    </row>
    <row r="11" spans="1:9">
      <c r="A11" s="276"/>
      <c r="B11" s="510" t="s">
        <v>14</v>
      </c>
      <c r="C11" s="145">
        <v>628604</v>
      </c>
      <c r="D11" s="451">
        <v>9.1455923646574426</v>
      </c>
      <c r="E11" s="145">
        <v>628564</v>
      </c>
      <c r="F11" s="145">
        <v>40</v>
      </c>
      <c r="G11" s="276"/>
    </row>
    <row r="12" spans="1:9">
      <c r="A12" s="276"/>
      <c r="B12" s="510" t="s">
        <v>389</v>
      </c>
      <c r="C12" s="145">
        <v>428501</v>
      </c>
      <c r="D12" s="451">
        <v>6.2342833864373732</v>
      </c>
      <c r="E12" s="145">
        <v>428501</v>
      </c>
      <c r="F12" s="145" t="s">
        <v>76</v>
      </c>
      <c r="G12" s="276"/>
    </row>
    <row r="13" spans="1:9">
      <c r="A13" s="276"/>
      <c r="B13" s="510" t="s">
        <v>24</v>
      </c>
      <c r="C13" s="145">
        <v>399819</v>
      </c>
      <c r="D13" s="451">
        <v>5.8169874732661162</v>
      </c>
      <c r="E13" s="145">
        <v>399819</v>
      </c>
      <c r="F13" s="145" t="s">
        <v>76</v>
      </c>
      <c r="G13" s="276"/>
    </row>
    <row r="14" spans="1:9">
      <c r="A14" s="276"/>
      <c r="B14" s="510" t="s">
        <v>16</v>
      </c>
      <c r="C14" s="145">
        <v>119647</v>
      </c>
      <c r="D14" s="451">
        <v>1.7407504401088267</v>
      </c>
      <c r="E14" s="145">
        <v>118913</v>
      </c>
      <c r="F14" s="145">
        <v>734</v>
      </c>
      <c r="G14" s="276"/>
    </row>
    <row r="15" spans="1:9">
      <c r="A15" s="276"/>
      <c r="B15" s="510" t="s">
        <v>29</v>
      </c>
      <c r="C15" s="145">
        <v>108006</v>
      </c>
      <c r="D15" s="451">
        <v>1.5713849242721838</v>
      </c>
      <c r="E15" s="145">
        <v>107954</v>
      </c>
      <c r="F15" s="145">
        <v>52</v>
      </c>
      <c r="G15" s="276"/>
    </row>
    <row r="16" spans="1:9">
      <c r="A16" s="276"/>
      <c r="B16" s="510" t="s">
        <v>33</v>
      </c>
      <c r="C16" s="145">
        <v>99929</v>
      </c>
      <c r="D16" s="451">
        <v>1.4538722302242009</v>
      </c>
      <c r="E16" s="145">
        <v>99929</v>
      </c>
      <c r="F16" s="145" t="s">
        <v>76</v>
      </c>
      <c r="G16" s="276"/>
    </row>
    <row r="17" spans="1:10">
      <c r="A17" s="276"/>
      <c r="B17" s="510" t="s">
        <v>28</v>
      </c>
      <c r="C17" s="145">
        <v>78614</v>
      </c>
      <c r="D17" s="451">
        <v>1.1437591840891566</v>
      </c>
      <c r="E17" s="145">
        <v>50300</v>
      </c>
      <c r="F17" s="145">
        <v>28314</v>
      </c>
      <c r="G17" s="276"/>
    </row>
    <row r="18" spans="1:10">
      <c r="A18" s="276"/>
      <c r="B18" s="510" t="s">
        <v>12</v>
      </c>
      <c r="C18" s="145">
        <v>69589</v>
      </c>
      <c r="D18" s="451">
        <v>1.0124539886226411</v>
      </c>
      <c r="E18" s="145">
        <v>69484</v>
      </c>
      <c r="F18" s="145">
        <v>105</v>
      </c>
      <c r="G18" s="276"/>
    </row>
    <row r="19" spans="1:10">
      <c r="A19" s="276"/>
      <c r="B19" s="510" t="s">
        <v>32</v>
      </c>
      <c r="C19" s="145">
        <v>61986</v>
      </c>
      <c r="D19" s="451">
        <v>0.90183754528392468</v>
      </c>
      <c r="E19" s="145">
        <v>56680</v>
      </c>
      <c r="F19" s="145">
        <v>5306</v>
      </c>
      <c r="G19" s="276"/>
    </row>
    <row r="20" spans="1:10">
      <c r="A20" s="276"/>
      <c r="B20" s="510" t="s">
        <v>388</v>
      </c>
      <c r="C20" s="145">
        <v>52801</v>
      </c>
      <c r="D20" s="451">
        <v>0.76820450147672881</v>
      </c>
      <c r="E20" s="145">
        <v>40460</v>
      </c>
      <c r="F20" s="145">
        <v>12341</v>
      </c>
      <c r="G20" s="276"/>
      <c r="I20" s="251" t="s">
        <v>306</v>
      </c>
    </row>
    <row r="21" spans="1:10">
      <c r="A21" s="276"/>
      <c r="B21" s="510" t="s">
        <v>15</v>
      </c>
      <c r="C21" s="145">
        <v>44783</v>
      </c>
      <c r="D21" s="451">
        <v>0.65155020150437204</v>
      </c>
      <c r="E21" s="145">
        <v>44783</v>
      </c>
      <c r="F21" s="145" t="s">
        <v>76</v>
      </c>
      <c r="G21" s="276"/>
    </row>
    <row r="22" spans="1:10">
      <c r="A22" s="276"/>
      <c r="B22" s="510" t="s">
        <v>390</v>
      </c>
      <c r="C22" s="145">
        <v>43440</v>
      </c>
      <c r="D22" s="451">
        <v>0.63201082449478418</v>
      </c>
      <c r="E22" s="145">
        <v>43357</v>
      </c>
      <c r="F22" s="145">
        <v>83</v>
      </c>
      <c r="G22" s="276"/>
    </row>
    <row r="23" spans="1:10">
      <c r="A23" s="276"/>
      <c r="B23" s="510" t="s">
        <v>13</v>
      </c>
      <c r="C23" s="145">
        <v>40967</v>
      </c>
      <c r="D23" s="451">
        <v>0.59603101857913965</v>
      </c>
      <c r="E23" s="145">
        <v>39810</v>
      </c>
      <c r="F23" s="145">
        <v>1157</v>
      </c>
      <c r="G23" s="276"/>
    </row>
    <row r="24" spans="1:10">
      <c r="A24" s="276"/>
      <c r="B24" s="510" t="s">
        <v>415</v>
      </c>
      <c r="C24" s="145">
        <v>27297</v>
      </c>
      <c r="D24" s="451">
        <v>0.39714547597224042</v>
      </c>
      <c r="E24" s="145">
        <v>27297</v>
      </c>
      <c r="F24" s="145" t="s">
        <v>76</v>
      </c>
      <c r="G24" s="276"/>
    </row>
    <row r="25" spans="1:10">
      <c r="A25" s="276"/>
      <c r="B25" s="510" t="s">
        <v>416</v>
      </c>
      <c r="C25" s="145">
        <v>22564</v>
      </c>
      <c r="D25" s="451">
        <v>0.32828481224448225</v>
      </c>
      <c r="E25" s="145">
        <v>22564</v>
      </c>
      <c r="F25" s="145" t="s">
        <v>76</v>
      </c>
      <c r="G25" s="276"/>
    </row>
    <row r="26" spans="1:10">
      <c r="A26" s="276"/>
      <c r="B26" s="510" t="s">
        <v>27</v>
      </c>
      <c r="C26" s="145">
        <v>15674</v>
      </c>
      <c r="D26" s="451">
        <v>0.22804184307392375</v>
      </c>
      <c r="E26" s="145">
        <v>5585</v>
      </c>
      <c r="F26" s="145">
        <v>10089</v>
      </c>
      <c r="G26" s="276"/>
      <c r="J26" s="511"/>
    </row>
    <row r="27" spans="1:10">
      <c r="A27" s="276"/>
      <c r="B27" s="510" t="s">
        <v>417</v>
      </c>
      <c r="C27" s="145">
        <v>14704</v>
      </c>
      <c r="D27" s="451">
        <v>0.21392926250854757</v>
      </c>
      <c r="E27" s="145">
        <v>14426</v>
      </c>
      <c r="F27" s="145">
        <v>278</v>
      </c>
      <c r="G27" s="276"/>
    </row>
    <row r="28" spans="1:10">
      <c r="A28" s="276"/>
      <c r="B28" s="510" t="s">
        <v>37</v>
      </c>
      <c r="C28" s="145">
        <v>10805</v>
      </c>
      <c r="D28" s="451">
        <v>0.1572025082565871</v>
      </c>
      <c r="E28" s="145">
        <v>10797</v>
      </c>
      <c r="F28" s="145">
        <v>8</v>
      </c>
      <c r="G28" s="276"/>
    </row>
    <row r="29" spans="1:10">
      <c r="A29" s="276"/>
      <c r="B29" s="510" t="s">
        <v>394</v>
      </c>
      <c r="C29" s="145">
        <v>9460</v>
      </c>
      <c r="D29" s="451">
        <v>0.13763403314274075</v>
      </c>
      <c r="E29" s="145">
        <v>9460</v>
      </c>
      <c r="F29" s="145" t="s">
        <v>76</v>
      </c>
      <c r="G29" s="276"/>
    </row>
    <row r="30" spans="1:10">
      <c r="A30" s="276"/>
      <c r="B30" s="510" t="s">
        <v>418</v>
      </c>
      <c r="C30" s="145">
        <v>7513</v>
      </c>
      <c r="D30" s="451">
        <v>0.10930702864708364</v>
      </c>
      <c r="E30" s="145">
        <v>7513</v>
      </c>
      <c r="F30" s="145" t="s">
        <v>76</v>
      </c>
      <c r="G30" s="276"/>
    </row>
    <row r="31" spans="1:10">
      <c r="A31" s="276"/>
      <c r="B31" s="510" t="s">
        <v>419</v>
      </c>
      <c r="C31" s="145">
        <v>6336</v>
      </c>
      <c r="D31" s="451">
        <v>9.2182794290951942E-2</v>
      </c>
      <c r="E31" s="145">
        <v>6336</v>
      </c>
      <c r="F31" s="145" t="s">
        <v>76</v>
      </c>
      <c r="G31" s="276"/>
    </row>
    <row r="32" spans="1:10">
      <c r="A32" s="276"/>
      <c r="B32" s="510" t="s">
        <v>148</v>
      </c>
      <c r="C32" s="145">
        <v>93972</v>
      </c>
      <c r="D32" s="451">
        <v>1.3672035266902363</v>
      </c>
      <c r="E32" s="145">
        <v>92725</v>
      </c>
      <c r="F32" s="145">
        <v>1247</v>
      </c>
      <c r="G32" s="276"/>
    </row>
    <row r="33" spans="1:10">
      <c r="A33" s="276"/>
      <c r="B33" s="512" t="s">
        <v>60</v>
      </c>
      <c r="C33" s="150">
        <v>6873300</v>
      </c>
      <c r="D33" s="454">
        <v>100</v>
      </c>
      <c r="E33" s="150">
        <v>6767146</v>
      </c>
      <c r="F33" s="150">
        <v>106154</v>
      </c>
      <c r="G33" s="276"/>
    </row>
    <row r="34" spans="1:10">
      <c r="A34" s="276"/>
      <c r="B34" s="530"/>
      <c r="C34" s="145"/>
      <c r="D34" s="451"/>
      <c r="E34" s="145"/>
      <c r="F34" s="145"/>
      <c r="G34" s="276"/>
    </row>
    <row r="35" spans="1:10">
      <c r="A35" s="276"/>
      <c r="B35" s="530"/>
      <c r="C35" s="145"/>
      <c r="D35" s="528"/>
      <c r="E35" s="529"/>
      <c r="F35" s="145"/>
      <c r="G35" s="276"/>
    </row>
    <row r="36" spans="1:10">
      <c r="A36" s="276"/>
      <c r="B36" s="251" t="s">
        <v>306</v>
      </c>
      <c r="C36" s="150"/>
      <c r="D36" s="454"/>
      <c r="E36" s="150"/>
      <c r="F36" s="150"/>
      <c r="G36" s="276"/>
      <c r="J36" s="511"/>
    </row>
    <row r="37" spans="1:10">
      <c r="I37" s="511"/>
    </row>
  </sheetData>
  <hyperlinks>
    <hyperlink ref="E2" location="Indice!A1" display="Torna all'indice" xr:uid="{2EAE3843-0DD3-44F6-B855-D9606E97144E}"/>
  </hyperlink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8A324-D8F4-43DF-B241-CBB24866F832}">
  <sheetPr>
    <tabColor rgb="FF92D050"/>
  </sheetPr>
  <dimension ref="B1:K30"/>
  <sheetViews>
    <sheetView zoomScaleNormal="100" workbookViewId="0">
      <selection activeCell="M34" sqref="M34"/>
    </sheetView>
  </sheetViews>
  <sheetFormatPr defaultRowHeight="15"/>
  <cols>
    <col min="2" max="2" width="15.5703125" style="430" customWidth="1"/>
    <col min="3" max="3" width="22" style="430" customWidth="1"/>
    <col min="4" max="4" width="18.85546875" style="430" customWidth="1"/>
    <col min="5" max="5" width="18" style="430" bestFit="1" customWidth="1"/>
    <col min="6" max="6" width="18.140625" style="430" bestFit="1" customWidth="1"/>
    <col min="7" max="7" width="17.42578125" style="430" customWidth="1"/>
    <col min="8" max="8" width="14.42578125" bestFit="1" customWidth="1"/>
    <col min="9" max="10" width="10.5703125" customWidth="1"/>
    <col min="11" max="11" width="10.7109375" customWidth="1"/>
    <col min="12" max="12" width="11.42578125" customWidth="1"/>
    <col min="14" max="14" width="10.28515625" customWidth="1"/>
  </cols>
  <sheetData>
    <row r="1" spans="2:11" ht="15.75">
      <c r="B1" s="432"/>
      <c r="C1" s="432"/>
      <c r="D1" s="432"/>
      <c r="E1" s="513"/>
      <c r="F1" s="513"/>
      <c r="G1" s="513"/>
    </row>
    <row r="2" spans="2:11" ht="15.75">
      <c r="B2" s="432"/>
      <c r="D2" s="432"/>
      <c r="E2" s="40" t="s">
        <v>134</v>
      </c>
      <c r="F2" s="513"/>
      <c r="G2" s="513"/>
    </row>
    <row r="3" spans="2:11" ht="15.75">
      <c r="B3" s="432"/>
      <c r="C3" s="432"/>
      <c r="D3" s="432"/>
      <c r="E3" s="513"/>
      <c r="F3" s="513"/>
      <c r="G3" s="513"/>
    </row>
    <row r="4" spans="2:11" ht="15.75">
      <c r="B4" s="433" t="s">
        <v>423</v>
      </c>
      <c r="C4" s="432"/>
      <c r="D4" s="432"/>
      <c r="E4" s="432"/>
      <c r="F4" s="432"/>
      <c r="G4" s="432"/>
    </row>
    <row r="5" spans="2:11">
      <c r="B5" s="514"/>
      <c r="C5" s="514"/>
      <c r="D5" s="514"/>
      <c r="F5" s="514"/>
      <c r="G5" s="514"/>
      <c r="I5" s="515" t="s">
        <v>4</v>
      </c>
    </row>
    <row r="6" spans="2:11" ht="15.75" thickBot="1">
      <c r="B6" s="434" t="s">
        <v>144</v>
      </c>
      <c r="C6" s="435" t="s">
        <v>378</v>
      </c>
      <c r="D6" s="435" t="s">
        <v>422</v>
      </c>
      <c r="E6" s="435" t="s">
        <v>385</v>
      </c>
      <c r="F6" s="435" t="s">
        <v>9</v>
      </c>
      <c r="H6" s="434" t="s">
        <v>144</v>
      </c>
      <c r="I6" s="435" t="s">
        <v>378</v>
      </c>
      <c r="K6" s="140" t="s">
        <v>424</v>
      </c>
    </row>
    <row r="7" spans="2:11">
      <c r="B7" s="437" t="s">
        <v>155</v>
      </c>
      <c r="C7" s="145">
        <v>195024</v>
      </c>
      <c r="D7" s="451">
        <f>C7/$C$27*100</f>
        <v>2.8374143424555891</v>
      </c>
      <c r="E7" s="145">
        <v>188271</v>
      </c>
      <c r="F7" s="145">
        <v>6753</v>
      </c>
      <c r="H7" s="437" t="s">
        <v>157</v>
      </c>
      <c r="I7" s="145">
        <v>3334659</v>
      </c>
    </row>
    <row r="8" spans="2:11">
      <c r="B8" s="437" t="s">
        <v>425</v>
      </c>
      <c r="C8" s="516">
        <v>1</v>
      </c>
      <c r="D8" s="451">
        <f t="shared" ref="D8:D27" si="0">C8/$C$27*100</f>
        <v>1.4549052129253778E-5</v>
      </c>
      <c r="E8" s="516">
        <v>1</v>
      </c>
      <c r="F8" s="516" t="s">
        <v>76</v>
      </c>
      <c r="H8" s="437" t="s">
        <v>224</v>
      </c>
      <c r="I8" s="145">
        <v>1928944</v>
      </c>
    </row>
    <row r="9" spans="2:11">
      <c r="B9" s="437" t="s">
        <v>157</v>
      </c>
      <c r="C9" s="145">
        <v>3334659</v>
      </c>
      <c r="D9" s="451">
        <f t="shared" si="0"/>
        <v>48.516127624285275</v>
      </c>
      <c r="E9" s="145">
        <v>3309615</v>
      </c>
      <c r="F9" s="145">
        <v>25044</v>
      </c>
      <c r="H9" s="437" t="s">
        <v>159</v>
      </c>
      <c r="I9" s="145">
        <v>803567</v>
      </c>
    </row>
    <row r="10" spans="2:11">
      <c r="B10" s="437" t="s">
        <v>221</v>
      </c>
      <c r="C10" s="145">
        <v>124090</v>
      </c>
      <c r="D10" s="451">
        <f t="shared" si="0"/>
        <v>1.8053918787191017</v>
      </c>
      <c r="E10" s="145">
        <v>124087</v>
      </c>
      <c r="F10" s="145">
        <v>3</v>
      </c>
      <c r="H10" s="437" t="s">
        <v>225</v>
      </c>
      <c r="I10" s="145">
        <v>307745</v>
      </c>
    </row>
    <row r="11" spans="2:11">
      <c r="B11" s="437" t="s">
        <v>159</v>
      </c>
      <c r="C11" s="145">
        <v>803567</v>
      </c>
      <c r="D11" s="451">
        <f t="shared" si="0"/>
        <v>11.691138172348072</v>
      </c>
      <c r="E11" s="145">
        <v>803519</v>
      </c>
      <c r="F11" s="145">
        <v>48</v>
      </c>
      <c r="H11" s="437" t="s">
        <v>155</v>
      </c>
      <c r="I11" s="145">
        <v>195024</v>
      </c>
    </row>
    <row r="12" spans="2:11">
      <c r="B12" s="437" t="s">
        <v>223</v>
      </c>
      <c r="C12" s="145">
        <v>1928944</v>
      </c>
      <c r="D12" s="451">
        <f t="shared" si="0"/>
        <v>28.064306810411299</v>
      </c>
      <c r="E12" s="145">
        <v>1928944</v>
      </c>
      <c r="F12" s="145" t="s">
        <v>76</v>
      </c>
      <c r="H12" s="437" t="s">
        <v>222</v>
      </c>
      <c r="I12" s="145">
        <v>124090</v>
      </c>
    </row>
    <row r="13" spans="2:11">
      <c r="B13" s="437" t="s">
        <v>161</v>
      </c>
      <c r="C13" s="145">
        <v>35677</v>
      </c>
      <c r="D13" s="451">
        <f t="shared" si="0"/>
        <v>0.51906653281538706</v>
      </c>
      <c r="E13" s="145">
        <v>35668</v>
      </c>
      <c r="F13" s="145">
        <v>9</v>
      </c>
      <c r="H13" s="437" t="s">
        <v>174</v>
      </c>
      <c r="I13" s="145">
        <v>71367</v>
      </c>
    </row>
    <row r="14" spans="2:11">
      <c r="B14" s="437" t="s">
        <v>225</v>
      </c>
      <c r="C14" s="145">
        <v>307745</v>
      </c>
      <c r="D14" s="451">
        <f t="shared" si="0"/>
        <v>4.4773980475172044</v>
      </c>
      <c r="E14" s="145">
        <v>307683</v>
      </c>
      <c r="F14" s="145">
        <v>62</v>
      </c>
      <c r="H14" s="437" t="s">
        <v>161</v>
      </c>
      <c r="I14" s="145">
        <v>35677</v>
      </c>
    </row>
    <row r="15" spans="2:11">
      <c r="B15" s="437" t="s">
        <v>163</v>
      </c>
      <c r="C15" s="145">
        <v>29708</v>
      </c>
      <c r="D15" s="451">
        <f t="shared" si="0"/>
        <v>0.43222324065587125</v>
      </c>
      <c r="E15" s="145">
        <v>27063</v>
      </c>
      <c r="F15" s="145">
        <v>2645</v>
      </c>
      <c r="H15" s="437" t="s">
        <v>163</v>
      </c>
      <c r="I15" s="145">
        <v>29708</v>
      </c>
    </row>
    <row r="16" spans="2:11">
      <c r="B16" s="437" t="s">
        <v>164</v>
      </c>
      <c r="C16" s="145">
        <v>1273</v>
      </c>
      <c r="D16" s="451">
        <f t="shared" si="0"/>
        <v>1.8520943360540061E-2</v>
      </c>
      <c r="E16" s="145">
        <v>1273</v>
      </c>
      <c r="F16" s="145" t="s">
        <v>76</v>
      </c>
      <c r="H16" s="437" t="s">
        <v>172</v>
      </c>
      <c r="I16" s="145">
        <v>16241</v>
      </c>
    </row>
    <row r="17" spans="2:11">
      <c r="B17" s="437" t="s">
        <v>165</v>
      </c>
      <c r="C17" s="145">
        <v>9488</v>
      </c>
      <c r="D17" s="451">
        <f t="shared" si="0"/>
        <v>0.13804140660235986</v>
      </c>
      <c r="E17" s="145">
        <v>9322</v>
      </c>
      <c r="F17" s="145">
        <v>166</v>
      </c>
      <c r="H17" s="437" t="s">
        <v>169</v>
      </c>
      <c r="I17" s="145">
        <v>11577</v>
      </c>
    </row>
    <row r="18" spans="2:11">
      <c r="B18" s="437" t="s">
        <v>166</v>
      </c>
      <c r="C18" s="145">
        <v>1616</v>
      </c>
      <c r="D18" s="451">
        <f t="shared" si="0"/>
        <v>2.3511268240874107E-2</v>
      </c>
      <c r="E18" s="145">
        <v>1615</v>
      </c>
      <c r="F18" s="145">
        <v>1</v>
      </c>
      <c r="H18" s="437" t="s">
        <v>165</v>
      </c>
      <c r="I18" s="145">
        <v>9488</v>
      </c>
    </row>
    <row r="19" spans="2:11">
      <c r="B19" s="437" t="s">
        <v>167</v>
      </c>
      <c r="C19" s="145">
        <v>1380</v>
      </c>
      <c r="D19" s="451">
        <f t="shared" si="0"/>
        <v>2.0077691938370217E-2</v>
      </c>
      <c r="E19" s="145">
        <v>1380</v>
      </c>
      <c r="F19" s="145" t="s">
        <v>76</v>
      </c>
      <c r="H19" s="437" t="s">
        <v>166</v>
      </c>
      <c r="I19" s="145">
        <v>1616</v>
      </c>
    </row>
    <row r="20" spans="2:11">
      <c r="B20" s="437" t="s">
        <v>168</v>
      </c>
      <c r="C20" s="516">
        <v>243</v>
      </c>
      <c r="D20" s="451">
        <f t="shared" si="0"/>
        <v>3.5354196674086684E-3</v>
      </c>
      <c r="E20" s="145">
        <v>243</v>
      </c>
      <c r="F20" s="145" t="s">
        <v>76</v>
      </c>
      <c r="H20" s="437" t="s">
        <v>167</v>
      </c>
      <c r="I20" s="145">
        <v>1380</v>
      </c>
    </row>
    <row r="21" spans="2:11">
      <c r="B21" s="437" t="s">
        <v>169</v>
      </c>
      <c r="C21" s="145">
        <v>11577</v>
      </c>
      <c r="D21" s="451">
        <f t="shared" si="0"/>
        <v>0.16843437650037099</v>
      </c>
      <c r="E21" s="145">
        <v>11576</v>
      </c>
      <c r="F21" s="145">
        <v>1</v>
      </c>
      <c r="H21" s="437" t="s">
        <v>164</v>
      </c>
      <c r="I21" s="145">
        <v>1273</v>
      </c>
    </row>
    <row r="22" spans="2:11">
      <c r="B22" s="437" t="s">
        <v>170</v>
      </c>
      <c r="C22" s="145">
        <v>348</v>
      </c>
      <c r="D22" s="451">
        <f>C22/$C$27*100</f>
        <v>5.0630701409803153E-3</v>
      </c>
      <c r="E22" s="145">
        <v>256</v>
      </c>
      <c r="F22" s="145">
        <v>92</v>
      </c>
      <c r="H22" s="437" t="s">
        <v>170</v>
      </c>
      <c r="I22" s="145">
        <v>348</v>
      </c>
    </row>
    <row r="23" spans="2:11">
      <c r="B23" s="437" t="s">
        <v>171</v>
      </c>
      <c r="C23" s="516">
        <v>8</v>
      </c>
      <c r="D23" s="451">
        <f t="shared" si="0"/>
        <v>1.1639241703403023E-4</v>
      </c>
      <c r="E23" s="516">
        <v>8</v>
      </c>
      <c r="F23" s="516" t="s">
        <v>76</v>
      </c>
      <c r="H23" s="437" t="s">
        <v>173</v>
      </c>
      <c r="I23" s="145">
        <v>344</v>
      </c>
      <c r="K23" s="251" t="s">
        <v>306</v>
      </c>
    </row>
    <row r="24" spans="2:11">
      <c r="B24" s="437" t="s">
        <v>172</v>
      </c>
      <c r="C24" s="145">
        <v>16241</v>
      </c>
      <c r="D24" s="451">
        <f t="shared" si="0"/>
        <v>0.23629115563121061</v>
      </c>
      <c r="E24" s="145">
        <v>16241</v>
      </c>
      <c r="F24" s="145" t="s">
        <v>76</v>
      </c>
      <c r="H24" s="437" t="s">
        <v>168</v>
      </c>
      <c r="I24" s="516">
        <v>243</v>
      </c>
    </row>
    <row r="25" spans="2:11">
      <c r="B25" s="437" t="s">
        <v>173</v>
      </c>
      <c r="C25" s="145">
        <v>344</v>
      </c>
      <c r="D25" s="451">
        <f t="shared" si="0"/>
        <v>5.0048739324633001E-3</v>
      </c>
      <c r="E25" s="145">
        <v>25</v>
      </c>
      <c r="F25" s="145">
        <v>319</v>
      </c>
      <c r="H25" s="437" t="s">
        <v>171</v>
      </c>
      <c r="I25" s="516">
        <v>8</v>
      </c>
    </row>
    <row r="26" spans="2:11">
      <c r="B26" s="437" t="s">
        <v>174</v>
      </c>
      <c r="C26" s="145">
        <v>71367</v>
      </c>
      <c r="D26" s="451">
        <f>C26/$C$27*100</f>
        <v>1.0383222033084545</v>
      </c>
      <c r="E26" s="145">
        <v>356</v>
      </c>
      <c r="F26" s="145">
        <v>71011</v>
      </c>
      <c r="H26" s="437" t="s">
        <v>425</v>
      </c>
      <c r="I26" s="516">
        <v>1</v>
      </c>
    </row>
    <row r="27" spans="2:11">
      <c r="B27" s="467" t="s">
        <v>31</v>
      </c>
      <c r="C27" s="517">
        <v>6873300</v>
      </c>
      <c r="D27" s="518">
        <f t="shared" si="0"/>
        <v>100</v>
      </c>
      <c r="E27" s="517">
        <v>6767146</v>
      </c>
      <c r="F27" s="517">
        <v>106154</v>
      </c>
      <c r="H27" s="467" t="s">
        <v>31</v>
      </c>
      <c r="I27" s="517">
        <v>6873300</v>
      </c>
    </row>
    <row r="28" spans="2:11">
      <c r="B28" s="467"/>
      <c r="C28" s="517"/>
      <c r="D28" s="454"/>
      <c r="E28" s="517"/>
      <c r="F28" s="517"/>
      <c r="H28" s="519"/>
      <c r="I28" s="520"/>
    </row>
    <row r="30" spans="2:11">
      <c r="B30" s="251" t="s">
        <v>306</v>
      </c>
    </row>
  </sheetData>
  <hyperlinks>
    <hyperlink ref="E2" location="Indice!A1" display="Torna all'indice" xr:uid="{66054150-B87C-4561-A935-344FE59CE807}"/>
  </hyperlink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E2C58-B6BF-4215-AE23-D624A0F2E4A5}">
  <sheetPr>
    <tabColor rgb="FF92D050"/>
  </sheetPr>
  <dimension ref="B1:I45"/>
  <sheetViews>
    <sheetView topLeftCell="A13" zoomScaleNormal="100" workbookViewId="0">
      <selection activeCell="B42" sqref="B42"/>
    </sheetView>
  </sheetViews>
  <sheetFormatPr defaultRowHeight="15"/>
  <cols>
    <col min="2" max="2" width="17.85546875" customWidth="1"/>
    <col min="3" max="3" width="12.140625" customWidth="1"/>
    <col min="4" max="4" width="13.85546875" customWidth="1"/>
    <col min="5" max="5" width="12.140625" customWidth="1"/>
    <col min="7" max="7" width="9.7109375" bestFit="1" customWidth="1"/>
    <col min="8" max="8" width="31.7109375" customWidth="1"/>
    <col min="9" max="9" width="14.42578125" customWidth="1"/>
    <col min="10" max="15" width="11.140625" customWidth="1"/>
  </cols>
  <sheetData>
    <row r="1" spans="2:9">
      <c r="B1" t="str">
        <f t="shared" ref="B1" si="0">PROPER(C1)</f>
        <v/>
      </c>
    </row>
    <row r="2" spans="2:9">
      <c r="E2" s="40" t="s">
        <v>134</v>
      </c>
    </row>
    <row r="3" spans="2:9">
      <c r="E3" s="40"/>
    </row>
    <row r="4" spans="2:9" ht="15.75" customHeight="1">
      <c r="B4" s="433" t="s">
        <v>430</v>
      </c>
      <c r="C4" s="432"/>
      <c r="D4" s="432"/>
      <c r="E4" s="432"/>
      <c r="F4" s="432"/>
    </row>
    <row r="5" spans="2:9" ht="15.75">
      <c r="D5" s="432"/>
      <c r="E5" s="432"/>
      <c r="F5" s="432"/>
      <c r="I5" s="521"/>
    </row>
    <row r="6" spans="2:9" ht="15.75" thickBot="1">
      <c r="B6" s="522"/>
      <c r="C6" s="523" t="s">
        <v>60</v>
      </c>
      <c r="D6" s="523" t="s">
        <v>385</v>
      </c>
      <c r="E6" s="523" t="s">
        <v>9</v>
      </c>
      <c r="G6" s="531"/>
      <c r="I6" s="140" t="s">
        <v>431</v>
      </c>
    </row>
    <row r="7" spans="2:9">
      <c r="B7" s="475" t="s">
        <v>21</v>
      </c>
      <c r="C7" s="500">
        <v>977164</v>
      </c>
      <c r="D7" s="500">
        <v>292517</v>
      </c>
      <c r="E7" s="500">
        <v>684647</v>
      </c>
      <c r="G7" s="532"/>
    </row>
    <row r="8" spans="2:9">
      <c r="B8" s="475" t="s">
        <v>22</v>
      </c>
      <c r="C8" s="500">
        <v>600493</v>
      </c>
      <c r="D8" s="500">
        <v>466219</v>
      </c>
      <c r="E8" s="500">
        <v>134274</v>
      </c>
      <c r="G8" s="276"/>
    </row>
    <row r="9" spans="2:9">
      <c r="B9" s="475" t="s">
        <v>30</v>
      </c>
      <c r="C9" s="500">
        <v>388524</v>
      </c>
      <c r="D9" s="500">
        <v>176666</v>
      </c>
      <c r="E9" s="500">
        <v>211858</v>
      </c>
      <c r="G9" s="276"/>
    </row>
    <row r="10" spans="2:9">
      <c r="B10" s="475" t="s">
        <v>28</v>
      </c>
      <c r="C10" s="500">
        <v>340562</v>
      </c>
      <c r="D10" s="500">
        <v>236756</v>
      </c>
      <c r="E10" s="500">
        <v>103806</v>
      </c>
      <c r="G10" s="276"/>
    </row>
    <row r="11" spans="2:9">
      <c r="B11" s="475" t="s">
        <v>19</v>
      </c>
      <c r="C11" s="500">
        <v>295762</v>
      </c>
      <c r="D11" s="500">
        <v>270403</v>
      </c>
      <c r="E11" s="500">
        <v>25359</v>
      </c>
      <c r="G11" s="276"/>
    </row>
    <row r="12" spans="2:9">
      <c r="B12" s="475" t="s">
        <v>14</v>
      </c>
      <c r="C12" s="500">
        <v>265275</v>
      </c>
      <c r="D12" s="500">
        <v>262167</v>
      </c>
      <c r="E12" s="500">
        <v>3108</v>
      </c>
      <c r="G12" s="276"/>
    </row>
    <row r="13" spans="2:9">
      <c r="B13" s="475" t="s">
        <v>24</v>
      </c>
      <c r="C13" s="500">
        <v>224280</v>
      </c>
      <c r="D13" s="500">
        <v>220371</v>
      </c>
      <c r="E13" s="500">
        <v>3909</v>
      </c>
      <c r="G13" s="276"/>
    </row>
    <row r="14" spans="2:9">
      <c r="B14" s="475" t="s">
        <v>399</v>
      </c>
      <c r="C14" s="500">
        <v>192961</v>
      </c>
      <c r="D14" s="500">
        <v>192961</v>
      </c>
      <c r="E14" s="500" t="s">
        <v>76</v>
      </c>
      <c r="G14" s="500"/>
    </row>
    <row r="15" spans="2:9">
      <c r="B15" s="475" t="s">
        <v>32</v>
      </c>
      <c r="C15" s="500">
        <v>168483</v>
      </c>
      <c r="D15" s="500">
        <v>93985</v>
      </c>
      <c r="E15" s="500">
        <v>74498</v>
      </c>
      <c r="G15" s="276"/>
    </row>
    <row r="16" spans="2:9">
      <c r="B16" s="475" t="s">
        <v>27</v>
      </c>
      <c r="C16" s="500">
        <v>146107</v>
      </c>
      <c r="D16" s="500">
        <v>145614</v>
      </c>
      <c r="E16" s="500">
        <v>493</v>
      </c>
      <c r="G16" s="276"/>
    </row>
    <row r="17" spans="2:7">
      <c r="B17" s="475" t="s">
        <v>29</v>
      </c>
      <c r="C17" s="500">
        <v>131636</v>
      </c>
      <c r="D17" s="500">
        <v>128805</v>
      </c>
      <c r="E17" s="500">
        <v>2831</v>
      </c>
      <c r="G17" s="276"/>
    </row>
    <row r="18" spans="2:7">
      <c r="B18" s="475" t="s">
        <v>37</v>
      </c>
      <c r="C18" s="500">
        <v>128277</v>
      </c>
      <c r="D18" s="500">
        <v>39346</v>
      </c>
      <c r="E18" s="500">
        <v>88931</v>
      </c>
      <c r="G18" s="276"/>
    </row>
    <row r="19" spans="2:7">
      <c r="B19" s="475" t="s">
        <v>33</v>
      </c>
      <c r="C19" s="500">
        <v>121616</v>
      </c>
      <c r="D19" s="500">
        <v>115754</v>
      </c>
      <c r="E19" s="500">
        <v>5862</v>
      </c>
      <c r="G19" s="276"/>
    </row>
    <row r="20" spans="2:7">
      <c r="B20" s="475" t="s">
        <v>395</v>
      </c>
      <c r="C20" s="500">
        <v>117171</v>
      </c>
      <c r="D20" s="500">
        <v>117171</v>
      </c>
      <c r="E20" s="500" t="s">
        <v>76</v>
      </c>
      <c r="G20" s="500"/>
    </row>
    <row r="21" spans="2:7">
      <c r="B21" s="475" t="s">
        <v>16</v>
      </c>
      <c r="C21" s="500">
        <v>86717</v>
      </c>
      <c r="D21" s="500">
        <v>85897</v>
      </c>
      <c r="E21" s="500">
        <v>820</v>
      </c>
      <c r="G21" s="276"/>
    </row>
    <row r="22" spans="2:7">
      <c r="B22" s="475" t="s">
        <v>36</v>
      </c>
      <c r="C22" s="500">
        <v>82954</v>
      </c>
      <c r="D22" s="500">
        <v>64422</v>
      </c>
      <c r="E22" s="500">
        <v>18532</v>
      </c>
      <c r="G22" s="276"/>
    </row>
    <row r="23" spans="2:7">
      <c r="B23" s="475" t="s">
        <v>389</v>
      </c>
      <c r="C23" s="500">
        <v>79075</v>
      </c>
      <c r="D23" s="500">
        <v>79060</v>
      </c>
      <c r="E23" s="500">
        <v>15</v>
      </c>
      <c r="G23" s="276"/>
    </row>
    <row r="24" spans="2:7">
      <c r="B24" s="475" t="s">
        <v>15</v>
      </c>
      <c r="C24" s="500">
        <v>77946</v>
      </c>
      <c r="D24" s="500">
        <v>55626</v>
      </c>
      <c r="E24" s="500">
        <v>22320</v>
      </c>
      <c r="G24" s="276"/>
    </row>
    <row r="25" spans="2:7">
      <c r="B25" s="475" t="s">
        <v>13</v>
      </c>
      <c r="C25" s="500">
        <v>72778</v>
      </c>
      <c r="D25" s="500">
        <v>35879</v>
      </c>
      <c r="E25" s="500">
        <v>36899</v>
      </c>
      <c r="G25" s="276"/>
    </row>
    <row r="26" spans="2:7">
      <c r="B26" s="475" t="s">
        <v>400</v>
      </c>
      <c r="C26" s="500">
        <v>58387</v>
      </c>
      <c r="D26" s="500">
        <v>58387</v>
      </c>
      <c r="E26" s="500" t="s">
        <v>76</v>
      </c>
      <c r="G26" s="500"/>
    </row>
    <row r="27" spans="2:7">
      <c r="B27" s="475" t="s">
        <v>20</v>
      </c>
      <c r="C27" s="500">
        <v>57379</v>
      </c>
      <c r="D27" s="500">
        <v>57379</v>
      </c>
      <c r="E27" s="500" t="s">
        <v>76</v>
      </c>
      <c r="G27" s="500"/>
    </row>
    <row r="28" spans="2:7">
      <c r="B28" s="475" t="s">
        <v>386</v>
      </c>
      <c r="C28" s="500">
        <v>56742</v>
      </c>
      <c r="D28" s="500">
        <v>26405</v>
      </c>
      <c r="E28" s="500">
        <v>30337</v>
      </c>
      <c r="G28" s="276"/>
    </row>
    <row r="29" spans="2:7">
      <c r="B29" s="475" t="s">
        <v>388</v>
      </c>
      <c r="C29" s="500">
        <v>45929</v>
      </c>
      <c r="D29" s="500">
        <v>45929</v>
      </c>
      <c r="E29" s="500" t="s">
        <v>76</v>
      </c>
      <c r="G29" s="500"/>
    </row>
    <row r="30" spans="2:7">
      <c r="B30" s="475" t="s">
        <v>390</v>
      </c>
      <c r="C30" s="500">
        <v>30447</v>
      </c>
      <c r="D30" s="500">
        <v>30447</v>
      </c>
      <c r="E30" s="500" t="s">
        <v>76</v>
      </c>
      <c r="G30" s="500"/>
    </row>
    <row r="31" spans="2:7">
      <c r="B31" s="475" t="s">
        <v>12</v>
      </c>
      <c r="C31" s="500">
        <v>20129</v>
      </c>
      <c r="D31" s="500">
        <v>16691</v>
      </c>
      <c r="E31" s="500">
        <v>3438</v>
      </c>
      <c r="G31" s="276"/>
    </row>
    <row r="32" spans="2:7">
      <c r="B32" s="475" t="s">
        <v>426</v>
      </c>
      <c r="C32" s="500">
        <v>15806</v>
      </c>
      <c r="D32" s="500">
        <v>15806</v>
      </c>
      <c r="E32" s="500" t="s">
        <v>76</v>
      </c>
      <c r="G32" s="500"/>
    </row>
    <row r="33" spans="2:9">
      <c r="B33" s="475" t="s">
        <v>427</v>
      </c>
      <c r="C33" s="500">
        <v>11143</v>
      </c>
      <c r="D33" s="500">
        <v>11143</v>
      </c>
      <c r="E33" s="500" t="s">
        <v>76</v>
      </c>
      <c r="G33" s="500"/>
    </row>
    <row r="34" spans="2:9">
      <c r="B34" s="475" t="s">
        <v>417</v>
      </c>
      <c r="C34" s="500">
        <v>10173</v>
      </c>
      <c r="D34" s="500">
        <v>10173</v>
      </c>
      <c r="E34" s="500" t="s">
        <v>76</v>
      </c>
      <c r="G34" s="500"/>
    </row>
    <row r="35" spans="2:9">
      <c r="B35" s="475" t="s">
        <v>415</v>
      </c>
      <c r="C35" s="500">
        <v>7872</v>
      </c>
      <c r="D35" s="500">
        <v>7872</v>
      </c>
      <c r="E35" s="500" t="s">
        <v>76</v>
      </c>
      <c r="G35" s="500"/>
    </row>
    <row r="36" spans="2:9">
      <c r="B36" s="475" t="s">
        <v>428</v>
      </c>
      <c r="C36" s="500">
        <v>7741</v>
      </c>
      <c r="D36" s="500">
        <v>7741</v>
      </c>
      <c r="E36" s="500" t="s">
        <v>76</v>
      </c>
      <c r="G36" s="500"/>
    </row>
    <row r="37" spans="2:9">
      <c r="B37" s="475" t="s">
        <v>26</v>
      </c>
      <c r="C37" s="500">
        <v>6399</v>
      </c>
      <c r="D37" s="500">
        <v>6061</v>
      </c>
      <c r="E37" s="500">
        <v>338</v>
      </c>
      <c r="G37" s="276"/>
    </row>
    <row r="38" spans="2:9">
      <c r="B38" s="475" t="s">
        <v>429</v>
      </c>
      <c r="C38" s="500">
        <v>3870</v>
      </c>
      <c r="D38" s="500">
        <v>924</v>
      </c>
      <c r="E38" s="500">
        <v>2946</v>
      </c>
      <c r="G38" s="276"/>
      <c r="I38" s="251" t="s">
        <v>306</v>
      </c>
    </row>
    <row r="39" spans="2:9">
      <c r="B39" s="475" t="s">
        <v>397</v>
      </c>
      <c r="C39" s="500">
        <v>19044</v>
      </c>
      <c r="D39" s="500">
        <v>19041</v>
      </c>
      <c r="E39" s="500">
        <v>3</v>
      </c>
      <c r="G39" s="276"/>
    </row>
    <row r="40" spans="2:9">
      <c r="B40" s="524" t="s">
        <v>60</v>
      </c>
      <c r="C40" s="525">
        <v>4848842</v>
      </c>
      <c r="D40" s="525">
        <v>3393618</v>
      </c>
      <c r="E40" s="525">
        <v>1455224</v>
      </c>
      <c r="G40" s="276"/>
    </row>
    <row r="41" spans="2:9">
      <c r="B41" s="217"/>
      <c r="C41" s="500"/>
      <c r="D41" s="500"/>
      <c r="E41" s="500"/>
      <c r="G41" s="276"/>
    </row>
    <row r="42" spans="2:9">
      <c r="B42" s="251" t="s">
        <v>306</v>
      </c>
      <c r="C42" s="526"/>
      <c r="D42" s="526"/>
      <c r="E42" s="526"/>
      <c r="G42" s="276"/>
    </row>
    <row r="43" spans="2:9">
      <c r="B43" s="509"/>
      <c r="C43" s="526"/>
      <c r="D43" s="526"/>
      <c r="E43" s="526"/>
      <c r="G43" s="276"/>
    </row>
    <row r="45" spans="2:9">
      <c r="C45" s="500"/>
    </row>
  </sheetData>
  <hyperlinks>
    <hyperlink ref="E2" location="Indice!A1" display="Torna all'indice" xr:uid="{F8D2C2C5-6EB9-4242-AE22-A8AD5BF7D8EE}"/>
  </hyperlink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A0AF0-BB54-45C1-A74D-91E162C3CA25}">
  <sheetPr>
    <tabColor rgb="FF92D050"/>
  </sheetPr>
  <dimension ref="B1:L29"/>
  <sheetViews>
    <sheetView zoomScaleNormal="100" workbookViewId="0"/>
  </sheetViews>
  <sheetFormatPr defaultRowHeight="15"/>
  <cols>
    <col min="2" max="2" width="17.85546875" bestFit="1" customWidth="1"/>
    <col min="3" max="3" width="19.85546875" customWidth="1"/>
    <col min="4" max="4" width="16.7109375" customWidth="1"/>
    <col min="5" max="5" width="19.140625" bestFit="1" customWidth="1"/>
    <col min="6" max="6" width="16.7109375" bestFit="1" customWidth="1"/>
    <col min="7" max="7" width="9.42578125" customWidth="1"/>
    <col min="8" max="8" width="12.7109375" bestFit="1" customWidth="1"/>
    <col min="9" max="9" width="12.42578125" bestFit="1" customWidth="1"/>
    <col min="10" max="10" width="9.7109375" bestFit="1" customWidth="1"/>
  </cols>
  <sheetData>
    <row r="1" spans="2:12" ht="15.75">
      <c r="C1" s="432"/>
      <c r="D1" s="432"/>
      <c r="E1" s="432"/>
      <c r="F1" s="432"/>
    </row>
    <row r="2" spans="2:12" ht="15.75">
      <c r="C2" s="432"/>
      <c r="D2" s="432"/>
      <c r="E2" s="40" t="s">
        <v>134</v>
      </c>
      <c r="F2" s="432"/>
    </row>
    <row r="3" spans="2:12" ht="15.75">
      <c r="C3" s="432"/>
      <c r="D3" s="432"/>
      <c r="E3" s="40"/>
      <c r="F3" s="432"/>
    </row>
    <row r="4" spans="2:12">
      <c r="B4" s="433" t="s">
        <v>432</v>
      </c>
      <c r="G4" s="430"/>
    </row>
    <row r="5" spans="2:12">
      <c r="B5" s="433"/>
      <c r="G5" s="430"/>
      <c r="J5" s="246" t="s">
        <v>4</v>
      </c>
    </row>
    <row r="6" spans="2:12" ht="15.75" thickBot="1">
      <c r="B6" s="434" t="s">
        <v>144</v>
      </c>
      <c r="C6" s="435" t="s">
        <v>60</v>
      </c>
      <c r="D6" s="435" t="s">
        <v>422</v>
      </c>
      <c r="E6" s="435" t="s">
        <v>10</v>
      </c>
      <c r="F6" s="435" t="s">
        <v>9</v>
      </c>
      <c r="I6" s="434" t="s">
        <v>144</v>
      </c>
      <c r="J6" s="435" t="s">
        <v>60</v>
      </c>
      <c r="L6" s="140" t="s">
        <v>433</v>
      </c>
    </row>
    <row r="7" spans="2:12">
      <c r="B7" s="437" t="s">
        <v>155</v>
      </c>
      <c r="C7" s="145">
        <v>414150</v>
      </c>
      <c r="D7" s="451">
        <f>C7/$C$27*100</f>
        <v>8.5412145827807961</v>
      </c>
      <c r="E7" s="145">
        <v>184349</v>
      </c>
      <c r="F7" s="145">
        <v>229801</v>
      </c>
      <c r="I7" s="437" t="s">
        <v>157</v>
      </c>
      <c r="J7" s="145">
        <v>1294714</v>
      </c>
    </row>
    <row r="8" spans="2:12">
      <c r="B8" s="437" t="s">
        <v>207</v>
      </c>
      <c r="C8" s="145">
        <v>4901</v>
      </c>
      <c r="D8" s="451">
        <f t="shared" ref="D8:D27" si="0">C8/$C$27*100</f>
        <v>0.10107567951275788</v>
      </c>
      <c r="E8" s="145">
        <v>415</v>
      </c>
      <c r="F8" s="145">
        <v>4486</v>
      </c>
      <c r="I8" s="437" t="s">
        <v>159</v>
      </c>
      <c r="J8" s="145">
        <v>597438</v>
      </c>
    </row>
    <row r="9" spans="2:12">
      <c r="B9" s="437" t="s">
        <v>157</v>
      </c>
      <c r="C9" s="145">
        <v>1294714</v>
      </c>
      <c r="D9" s="451">
        <f t="shared" si="0"/>
        <v>26.701509350067496</v>
      </c>
      <c r="E9" s="145">
        <v>648261</v>
      </c>
      <c r="F9" s="145">
        <v>646453</v>
      </c>
      <c r="I9" s="437" t="s">
        <v>224</v>
      </c>
      <c r="J9" s="145">
        <v>458829</v>
      </c>
    </row>
    <row r="10" spans="2:12">
      <c r="B10" s="437" t="s">
        <v>221</v>
      </c>
      <c r="C10" s="145">
        <v>186934</v>
      </c>
      <c r="D10" s="451">
        <f t="shared" si="0"/>
        <v>3.8552297641374995</v>
      </c>
      <c r="E10" s="145">
        <v>162218</v>
      </c>
      <c r="F10" s="145">
        <v>24716</v>
      </c>
      <c r="I10" s="437" t="s">
        <v>155</v>
      </c>
      <c r="J10" s="145">
        <v>414150</v>
      </c>
    </row>
    <row r="11" spans="2:12">
      <c r="B11" s="437" t="s">
        <v>159</v>
      </c>
      <c r="C11" s="145">
        <v>597438</v>
      </c>
      <c r="D11" s="451">
        <f t="shared" si="0"/>
        <v>12.321251135838205</v>
      </c>
      <c r="E11" s="145">
        <v>442416</v>
      </c>
      <c r="F11" s="145">
        <v>155022</v>
      </c>
      <c r="I11" s="437" t="s">
        <v>225</v>
      </c>
      <c r="J11" s="145">
        <v>363543</v>
      </c>
    </row>
    <row r="12" spans="2:12">
      <c r="B12" s="437" t="s">
        <v>223</v>
      </c>
      <c r="C12" s="145">
        <v>458829</v>
      </c>
      <c r="D12" s="451">
        <f t="shared" si="0"/>
        <v>9.462651082464637</v>
      </c>
      <c r="E12" s="145">
        <v>426800</v>
      </c>
      <c r="F12" s="145">
        <v>32029</v>
      </c>
      <c r="I12" s="437" t="s">
        <v>170</v>
      </c>
      <c r="J12" s="145">
        <v>338045</v>
      </c>
    </row>
    <row r="13" spans="2:12">
      <c r="B13" s="437" t="s">
        <v>161</v>
      </c>
      <c r="C13" s="145">
        <v>24817</v>
      </c>
      <c r="D13" s="451">
        <f t="shared" si="0"/>
        <v>0.51181292358051678</v>
      </c>
      <c r="E13" s="145">
        <v>8103</v>
      </c>
      <c r="F13" s="145">
        <v>16714</v>
      </c>
      <c r="I13" s="437" t="s">
        <v>169</v>
      </c>
      <c r="J13" s="145">
        <v>278243</v>
      </c>
    </row>
    <row r="14" spans="2:12">
      <c r="B14" s="437" t="s">
        <v>225</v>
      </c>
      <c r="C14" s="145">
        <v>363543</v>
      </c>
      <c r="D14" s="451">
        <f t="shared" si="0"/>
        <v>7.4975220887791352</v>
      </c>
      <c r="E14" s="145">
        <v>219205</v>
      </c>
      <c r="F14" s="145">
        <v>144338</v>
      </c>
      <c r="I14" s="437" t="s">
        <v>163</v>
      </c>
      <c r="J14" s="145">
        <v>232166</v>
      </c>
    </row>
    <row r="15" spans="2:12">
      <c r="B15" s="437" t="s">
        <v>163</v>
      </c>
      <c r="C15" s="145">
        <v>232166</v>
      </c>
      <c r="D15" s="451">
        <f t="shared" si="0"/>
        <v>4.7880710487163736</v>
      </c>
      <c r="E15" s="145">
        <v>150909</v>
      </c>
      <c r="F15" s="145">
        <v>81257</v>
      </c>
      <c r="I15" s="437" t="s">
        <v>222</v>
      </c>
      <c r="J15" s="145">
        <v>186934</v>
      </c>
    </row>
    <row r="16" spans="2:12">
      <c r="B16" s="437" t="s">
        <v>164</v>
      </c>
      <c r="C16" s="145">
        <v>13044</v>
      </c>
      <c r="D16" s="451">
        <f t="shared" si="0"/>
        <v>0.26901268385317567</v>
      </c>
      <c r="E16" s="145">
        <v>2612</v>
      </c>
      <c r="F16" s="145">
        <v>10432</v>
      </c>
      <c r="I16" s="437" t="s">
        <v>166</v>
      </c>
      <c r="J16" s="145">
        <v>186166</v>
      </c>
    </row>
    <row r="17" spans="2:12">
      <c r="B17" s="437" t="s">
        <v>165</v>
      </c>
      <c r="C17" s="145">
        <v>67207</v>
      </c>
      <c r="D17" s="451">
        <f t="shared" si="0"/>
        <v>1.3860422756608692</v>
      </c>
      <c r="E17" s="145">
        <v>45472</v>
      </c>
      <c r="F17" s="145">
        <v>21735</v>
      </c>
      <c r="I17" s="437" t="s">
        <v>172</v>
      </c>
      <c r="J17" s="145">
        <v>131236</v>
      </c>
    </row>
    <row r="18" spans="2:12">
      <c r="B18" s="437" t="s">
        <v>166</v>
      </c>
      <c r="C18" s="145">
        <v>186166</v>
      </c>
      <c r="D18" s="451">
        <f t="shared" si="0"/>
        <v>3.8393909308655552</v>
      </c>
      <c r="E18" s="145">
        <v>181799</v>
      </c>
      <c r="F18" s="145">
        <v>4367</v>
      </c>
      <c r="I18" s="437" t="s">
        <v>174</v>
      </c>
      <c r="J18" s="145">
        <v>131172</v>
      </c>
    </row>
    <row r="19" spans="2:12">
      <c r="B19" s="182" t="s">
        <v>167</v>
      </c>
      <c r="C19" s="150">
        <v>61577</v>
      </c>
      <c r="D19" s="454">
        <f t="shared" si="0"/>
        <v>1.269932078628258</v>
      </c>
      <c r="E19" s="150">
        <v>46100</v>
      </c>
      <c r="F19" s="150">
        <v>15477</v>
      </c>
      <c r="I19" s="437" t="s">
        <v>165</v>
      </c>
      <c r="J19" s="145">
        <v>67207</v>
      </c>
    </row>
    <row r="20" spans="2:12">
      <c r="B20" s="437" t="s">
        <v>168</v>
      </c>
      <c r="C20" s="145">
        <v>6001</v>
      </c>
      <c r="D20" s="451">
        <f t="shared" si="0"/>
        <v>0.12376150841788616</v>
      </c>
      <c r="E20" s="145">
        <v>6001</v>
      </c>
      <c r="F20" s="145" t="s">
        <v>76</v>
      </c>
      <c r="I20" s="182" t="s">
        <v>167</v>
      </c>
      <c r="J20" s="150">
        <v>61577</v>
      </c>
    </row>
    <row r="21" spans="2:12">
      <c r="B21" s="437" t="s">
        <v>169</v>
      </c>
      <c r="C21" s="145">
        <v>278243</v>
      </c>
      <c r="D21" s="451">
        <f t="shared" si="0"/>
        <v>5.7383391745905517</v>
      </c>
      <c r="E21" s="145">
        <v>228584</v>
      </c>
      <c r="F21" s="145">
        <v>49659</v>
      </c>
      <c r="I21" s="437" t="s">
        <v>173</v>
      </c>
      <c r="J21" s="145">
        <v>50732</v>
      </c>
    </row>
    <row r="22" spans="2:12">
      <c r="B22" s="437" t="s">
        <v>170</v>
      </c>
      <c r="C22" s="145">
        <v>338045</v>
      </c>
      <c r="D22" s="451">
        <f t="shared" si="0"/>
        <v>6.9716645747582611</v>
      </c>
      <c r="E22" s="145">
        <v>335299</v>
      </c>
      <c r="F22" s="145">
        <v>2746</v>
      </c>
      <c r="I22" s="437" t="s">
        <v>161</v>
      </c>
      <c r="J22" s="145">
        <v>24817</v>
      </c>
    </row>
    <row r="23" spans="2:12">
      <c r="B23" s="437" t="s">
        <v>171</v>
      </c>
      <c r="C23" s="145">
        <v>7927</v>
      </c>
      <c r="D23" s="451">
        <f t="shared" si="0"/>
        <v>0.16348233248268351</v>
      </c>
      <c r="E23" s="145">
        <v>7927</v>
      </c>
      <c r="F23" s="145" t="s">
        <v>76</v>
      </c>
      <c r="I23" s="437" t="s">
        <v>164</v>
      </c>
      <c r="J23" s="145">
        <v>13044</v>
      </c>
    </row>
    <row r="24" spans="2:12">
      <c r="B24" s="437" t="s">
        <v>172</v>
      </c>
      <c r="C24" s="145">
        <v>131236</v>
      </c>
      <c r="D24" s="451">
        <f t="shared" si="0"/>
        <v>2.7065431292667403</v>
      </c>
      <c r="E24" s="145">
        <v>117905</v>
      </c>
      <c r="F24" s="145">
        <v>13331</v>
      </c>
      <c r="I24" s="437" t="s">
        <v>171</v>
      </c>
      <c r="J24" s="145">
        <v>7927</v>
      </c>
      <c r="L24" s="251" t="s">
        <v>306</v>
      </c>
    </row>
    <row r="25" spans="2:12">
      <c r="B25" s="437" t="s">
        <v>173</v>
      </c>
      <c r="C25" s="145">
        <v>50732</v>
      </c>
      <c r="D25" s="451">
        <f t="shared" si="0"/>
        <v>1.0462704291045162</v>
      </c>
      <c r="E25" s="145">
        <v>50208</v>
      </c>
      <c r="F25" s="145">
        <v>524</v>
      </c>
      <c r="I25" s="437" t="s">
        <v>168</v>
      </c>
      <c r="J25" s="145">
        <v>6001</v>
      </c>
    </row>
    <row r="26" spans="2:12">
      <c r="B26" s="437" t="s">
        <v>174</v>
      </c>
      <c r="C26" s="145">
        <v>131172</v>
      </c>
      <c r="D26" s="455">
        <f t="shared" si="0"/>
        <v>2.7052232264940783</v>
      </c>
      <c r="E26" s="145">
        <v>129035</v>
      </c>
      <c r="F26" s="145">
        <v>2137</v>
      </c>
      <c r="I26" s="437" t="s">
        <v>207</v>
      </c>
      <c r="J26" s="145">
        <v>4901</v>
      </c>
    </row>
    <row r="27" spans="2:12">
      <c r="B27" s="467" t="s">
        <v>253</v>
      </c>
      <c r="C27" s="517">
        <v>4848842</v>
      </c>
      <c r="D27" s="454">
        <f t="shared" si="0"/>
        <v>100</v>
      </c>
      <c r="E27" s="517">
        <v>3393618</v>
      </c>
      <c r="F27" s="517">
        <v>1455224</v>
      </c>
      <c r="I27" s="467" t="s">
        <v>253</v>
      </c>
      <c r="J27" s="517">
        <v>4848842</v>
      </c>
    </row>
    <row r="29" spans="2:12">
      <c r="B29" s="251" t="s">
        <v>306</v>
      </c>
    </row>
  </sheetData>
  <hyperlinks>
    <hyperlink ref="E2" location="Indice!A1" display="Torna all'indice" xr:uid="{0CCBC6E5-27A2-4027-B973-66FE445ECB72}"/>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5E0B1-CC3C-4DB1-8393-C8BDEC58D35A}">
  <sheetPr>
    <tabColor rgb="FF92D050"/>
  </sheetPr>
  <dimension ref="B2:M64"/>
  <sheetViews>
    <sheetView workbookViewId="0">
      <selection activeCell="O16" sqref="O16"/>
    </sheetView>
  </sheetViews>
  <sheetFormatPr defaultRowHeight="15"/>
  <cols>
    <col min="1" max="1" width="15" style="16" customWidth="1"/>
    <col min="2" max="2" width="17.28515625" style="16" customWidth="1"/>
    <col min="3" max="3" width="11.42578125" style="16" customWidth="1"/>
    <col min="4" max="16384" width="9.140625" style="16"/>
  </cols>
  <sheetData>
    <row r="2" spans="2:13">
      <c r="K2" s="40" t="s">
        <v>134</v>
      </c>
    </row>
    <row r="4" spans="2:13">
      <c r="B4" s="36" t="s">
        <v>65</v>
      </c>
    </row>
    <row r="6" spans="2:13">
      <c r="B6" s="21" t="s">
        <v>41</v>
      </c>
      <c r="C6" s="21" t="s">
        <v>41</v>
      </c>
      <c r="D6" s="31" t="s">
        <v>50</v>
      </c>
      <c r="E6" s="31" t="s">
        <v>51</v>
      </c>
      <c r="F6" s="31" t="s">
        <v>52</v>
      </c>
      <c r="G6" s="31" t="s">
        <v>53</v>
      </c>
      <c r="H6" s="31" t="s">
        <v>54</v>
      </c>
      <c r="I6" s="31" t="s">
        <v>55</v>
      </c>
      <c r="J6" s="31" t="s">
        <v>56</v>
      </c>
      <c r="K6" s="31" t="s">
        <v>57</v>
      </c>
      <c r="L6" s="31" t="s">
        <v>58</v>
      </c>
      <c r="M6" s="31" t="s">
        <v>42</v>
      </c>
    </row>
    <row r="7" spans="2:13">
      <c r="B7" s="32" t="s">
        <v>44</v>
      </c>
      <c r="C7" s="32" t="s">
        <v>59</v>
      </c>
      <c r="D7" s="33" t="s">
        <v>43</v>
      </c>
      <c r="E7" s="33" t="s">
        <v>43</v>
      </c>
      <c r="F7" s="33" t="s">
        <v>43</v>
      </c>
      <c r="G7" s="33" t="s">
        <v>43</v>
      </c>
      <c r="H7" s="33" t="s">
        <v>43</v>
      </c>
      <c r="I7" s="33" t="s">
        <v>43</v>
      </c>
      <c r="J7" s="33" t="s">
        <v>43</v>
      </c>
      <c r="K7" s="33" t="s">
        <v>43</v>
      </c>
      <c r="L7" s="33" t="s">
        <v>43</v>
      </c>
      <c r="M7" s="33" t="s">
        <v>43</v>
      </c>
    </row>
    <row r="8" spans="2:13">
      <c r="B8" s="16" t="s">
        <v>60</v>
      </c>
      <c r="C8" s="34" t="s">
        <v>11</v>
      </c>
      <c r="D8" s="27">
        <v>5186</v>
      </c>
      <c r="E8" s="27">
        <v>5214</v>
      </c>
      <c r="F8" s="27">
        <v>4881</v>
      </c>
      <c r="G8" s="27">
        <v>5017</v>
      </c>
      <c r="H8" s="27">
        <v>5086</v>
      </c>
      <c r="I8" s="27">
        <v>5062</v>
      </c>
      <c r="J8" s="27">
        <v>5074</v>
      </c>
      <c r="K8" s="27">
        <v>5235</v>
      </c>
      <c r="L8" s="27">
        <v>4817</v>
      </c>
      <c r="M8" s="27">
        <v>4991</v>
      </c>
    </row>
    <row r="9" spans="2:13">
      <c r="B9" s="16" t="s">
        <v>60</v>
      </c>
      <c r="C9" s="34" t="s">
        <v>31</v>
      </c>
      <c r="D9" s="24">
        <v>2424</v>
      </c>
      <c r="E9" s="24">
        <v>2666</v>
      </c>
      <c r="F9" s="24">
        <v>3047</v>
      </c>
      <c r="G9" s="24">
        <v>2676</v>
      </c>
      <c r="H9" s="24">
        <v>2594</v>
      </c>
      <c r="I9" s="24">
        <v>2597</v>
      </c>
      <c r="J9" s="24">
        <v>2702</v>
      </c>
      <c r="K9" s="24">
        <v>2855</v>
      </c>
      <c r="L9" s="24">
        <v>2942</v>
      </c>
      <c r="M9" s="24">
        <v>3212</v>
      </c>
    </row>
    <row r="10" spans="2:13">
      <c r="B10" s="16" t="s">
        <v>9</v>
      </c>
      <c r="C10" s="34" t="s">
        <v>11</v>
      </c>
      <c r="D10" s="27">
        <v>186</v>
      </c>
      <c r="E10" s="27">
        <v>213</v>
      </c>
      <c r="F10" s="27">
        <v>200</v>
      </c>
      <c r="G10" s="27">
        <v>206</v>
      </c>
      <c r="H10" s="27">
        <v>203</v>
      </c>
      <c r="I10" s="27">
        <v>201</v>
      </c>
      <c r="J10" s="27">
        <v>212</v>
      </c>
      <c r="K10" s="27">
        <v>228</v>
      </c>
      <c r="L10" s="27">
        <v>214</v>
      </c>
      <c r="M10" s="27">
        <v>266</v>
      </c>
    </row>
    <row r="11" spans="2:13">
      <c r="B11" s="16" t="s">
        <v>9</v>
      </c>
      <c r="C11" s="34" t="s">
        <v>31</v>
      </c>
      <c r="D11" s="24">
        <v>106</v>
      </c>
      <c r="E11" s="24">
        <v>128</v>
      </c>
      <c r="F11" s="24">
        <v>117</v>
      </c>
      <c r="G11" s="24">
        <v>144</v>
      </c>
      <c r="H11" s="24">
        <v>151</v>
      </c>
      <c r="I11" s="24">
        <v>146</v>
      </c>
      <c r="J11" s="24">
        <v>160</v>
      </c>
      <c r="K11" s="24">
        <v>168</v>
      </c>
      <c r="L11" s="24">
        <v>168</v>
      </c>
      <c r="M11" s="24">
        <v>171</v>
      </c>
    </row>
    <row r="12" spans="2:13">
      <c r="B12" s="16" t="s">
        <v>10</v>
      </c>
      <c r="C12" s="34" t="s">
        <v>11</v>
      </c>
      <c r="D12" s="27">
        <v>5000</v>
      </c>
      <c r="E12" s="27">
        <v>5001</v>
      </c>
      <c r="F12" s="27">
        <v>4684</v>
      </c>
      <c r="G12" s="27">
        <v>4812</v>
      </c>
      <c r="H12" s="27">
        <v>4883</v>
      </c>
      <c r="I12" s="27">
        <v>4861</v>
      </c>
      <c r="J12" s="27">
        <v>4862</v>
      </c>
      <c r="K12" s="27">
        <v>5007</v>
      </c>
      <c r="L12" s="27">
        <v>4603</v>
      </c>
      <c r="M12" s="27">
        <v>4725</v>
      </c>
    </row>
    <row r="13" spans="2:13">
      <c r="B13" s="16" t="s">
        <v>10</v>
      </c>
      <c r="C13" s="34" t="s">
        <v>31</v>
      </c>
      <c r="D13" s="24">
        <v>2317</v>
      </c>
      <c r="E13" s="24">
        <v>2538</v>
      </c>
      <c r="F13" s="24">
        <v>2930</v>
      </c>
      <c r="G13" s="24">
        <v>2532</v>
      </c>
      <c r="H13" s="24">
        <v>2443</v>
      </c>
      <c r="I13" s="24">
        <v>2451</v>
      </c>
      <c r="J13" s="24">
        <v>2542</v>
      </c>
      <c r="K13" s="24">
        <v>2687</v>
      </c>
      <c r="L13" s="24">
        <v>2775</v>
      </c>
      <c r="M13" s="24">
        <v>3041</v>
      </c>
    </row>
    <row r="15" spans="2:13">
      <c r="M15" s="20" t="s">
        <v>66</v>
      </c>
    </row>
    <row r="31" spans="13:13">
      <c r="M31" s="20" t="s">
        <v>62</v>
      </c>
    </row>
    <row r="47" spans="13:13">
      <c r="M47" s="20" t="s">
        <v>63</v>
      </c>
    </row>
    <row r="64" spans="13:13">
      <c r="M64" s="14" t="s">
        <v>39</v>
      </c>
    </row>
  </sheetData>
  <hyperlinks>
    <hyperlink ref="K2" location="Indice!A1" display="Torna all'indice" xr:uid="{CB5E909C-3799-49C0-B532-B75B402DF2A0}"/>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AAA4E-2B7E-49A6-9DE6-C66C212CD26D}">
  <sheetPr>
    <tabColor rgb="FF92D050"/>
  </sheetPr>
  <dimension ref="A1:J35"/>
  <sheetViews>
    <sheetView zoomScaleNormal="100" workbookViewId="0">
      <selection activeCell="B35" sqref="B35"/>
    </sheetView>
  </sheetViews>
  <sheetFormatPr defaultRowHeight="14.25"/>
  <cols>
    <col min="1" max="1" width="9.140625" style="41"/>
    <col min="2" max="2" width="29.140625" style="41" customWidth="1"/>
    <col min="3" max="3" width="11.85546875" style="41" customWidth="1"/>
    <col min="4" max="4" width="12.7109375" style="41" customWidth="1"/>
    <col min="5" max="5" width="11.85546875" style="41" customWidth="1"/>
    <col min="6" max="6" width="14.5703125" style="41" customWidth="1"/>
    <col min="7" max="7" width="15.28515625" style="41" customWidth="1"/>
    <col min="8" max="8" width="16.85546875" style="41" customWidth="1"/>
    <col min="9" max="9" width="14.140625" style="41" customWidth="1"/>
    <col min="10" max="10" width="16.85546875" style="41" bestFit="1" customWidth="1"/>
    <col min="11" max="16384" width="9.140625" style="41"/>
  </cols>
  <sheetData>
    <row r="1" spans="1:10" ht="15">
      <c r="G1" s="40" t="s">
        <v>134</v>
      </c>
    </row>
    <row r="2" spans="1:10" ht="15">
      <c r="G2" s="40"/>
    </row>
    <row r="3" spans="1:10">
      <c r="B3" s="42" t="s">
        <v>67</v>
      </c>
      <c r="C3" s="3"/>
      <c r="D3" s="3"/>
      <c r="E3" s="3"/>
      <c r="F3" s="3"/>
      <c r="G3" s="3"/>
      <c r="H3" s="3"/>
      <c r="I3" s="3"/>
      <c r="J3" s="3"/>
    </row>
    <row r="4" spans="1:10">
      <c r="B4" s="43"/>
    </row>
    <row r="5" spans="1:10" ht="60" customHeight="1" thickBot="1">
      <c r="B5" s="7" t="s">
        <v>5</v>
      </c>
      <c r="C5" s="49" t="s">
        <v>68</v>
      </c>
      <c r="D5" s="49" t="s">
        <v>69</v>
      </c>
      <c r="E5" s="49" t="s">
        <v>70</v>
      </c>
      <c r="F5" s="49" t="s">
        <v>71</v>
      </c>
      <c r="G5" s="49" t="s">
        <v>72</v>
      </c>
      <c r="H5" s="49" t="s">
        <v>73</v>
      </c>
      <c r="I5" s="49" t="s">
        <v>74</v>
      </c>
      <c r="J5" s="49" t="s">
        <v>75</v>
      </c>
    </row>
    <row r="6" spans="1:10">
      <c r="A6" s="9"/>
      <c r="B6" s="9" t="s">
        <v>11</v>
      </c>
      <c r="C6" s="10">
        <v>230180</v>
      </c>
      <c r="D6" s="10">
        <v>224546</v>
      </c>
      <c r="E6" s="10">
        <v>52445</v>
      </c>
      <c r="F6" s="10">
        <v>58405</v>
      </c>
      <c r="G6" s="10">
        <v>1071</v>
      </c>
      <c r="H6" s="10">
        <v>57334</v>
      </c>
      <c r="I6" s="10">
        <v>69062</v>
      </c>
      <c r="J6" s="10">
        <v>43621</v>
      </c>
    </row>
    <row r="7" spans="1:10">
      <c r="A7" s="11"/>
      <c r="B7" s="11" t="s">
        <v>13</v>
      </c>
      <c r="C7" s="13">
        <v>8055</v>
      </c>
      <c r="D7" s="13">
        <v>8056</v>
      </c>
      <c r="E7" s="13">
        <v>12</v>
      </c>
      <c r="F7" s="13">
        <v>3633</v>
      </c>
      <c r="G7" s="13">
        <v>1</v>
      </c>
      <c r="H7" s="13">
        <v>3633</v>
      </c>
      <c r="I7" s="13">
        <v>2722</v>
      </c>
      <c r="J7" s="13">
        <v>1578</v>
      </c>
    </row>
    <row r="8" spans="1:10">
      <c r="A8" s="11"/>
      <c r="B8" s="11" t="s">
        <v>15</v>
      </c>
      <c r="C8" s="13">
        <v>3157</v>
      </c>
      <c r="D8" s="13">
        <v>2919</v>
      </c>
      <c r="E8" s="13">
        <v>1695</v>
      </c>
      <c r="F8" s="13">
        <v>96</v>
      </c>
      <c r="G8" s="13">
        <v>0</v>
      </c>
      <c r="H8" s="13">
        <v>96</v>
      </c>
      <c r="I8" s="13">
        <v>682</v>
      </c>
      <c r="J8" s="13">
        <v>95</v>
      </c>
    </row>
    <row r="9" spans="1:10">
      <c r="A9" s="11"/>
      <c r="B9" s="11" t="s">
        <v>17</v>
      </c>
      <c r="C9" s="44" t="s">
        <v>76</v>
      </c>
      <c r="D9" s="44" t="s">
        <v>76</v>
      </c>
      <c r="E9" s="44" t="s">
        <v>76</v>
      </c>
      <c r="F9" s="44" t="s">
        <v>76</v>
      </c>
      <c r="G9" s="44" t="s">
        <v>76</v>
      </c>
      <c r="H9" s="44" t="s">
        <v>76</v>
      </c>
      <c r="I9" s="44" t="s">
        <v>76</v>
      </c>
      <c r="J9" s="44" t="s">
        <v>76</v>
      </c>
    </row>
    <row r="10" spans="1:10">
      <c r="A10" s="11"/>
      <c r="B10" s="11" t="s">
        <v>19</v>
      </c>
      <c r="C10" s="13">
        <v>4734</v>
      </c>
      <c r="D10" s="13">
        <v>4356</v>
      </c>
      <c r="E10" s="13">
        <v>71</v>
      </c>
      <c r="F10" s="13">
        <v>2148</v>
      </c>
      <c r="G10" s="13">
        <v>0</v>
      </c>
      <c r="H10" s="13">
        <v>2148</v>
      </c>
      <c r="I10" s="13">
        <v>1102</v>
      </c>
      <c r="J10" s="13">
        <v>1045</v>
      </c>
    </row>
    <row r="11" spans="1:10">
      <c r="A11" s="11"/>
      <c r="B11" s="11" t="s">
        <v>21</v>
      </c>
      <c r="C11" s="13">
        <v>50807</v>
      </c>
      <c r="D11" s="13">
        <v>50807</v>
      </c>
      <c r="E11" s="13">
        <v>414</v>
      </c>
      <c r="F11" s="13">
        <v>15226</v>
      </c>
      <c r="G11" s="13">
        <v>565</v>
      </c>
      <c r="H11" s="13">
        <v>14661</v>
      </c>
      <c r="I11" s="13">
        <v>23788</v>
      </c>
      <c r="J11" s="13">
        <v>11378</v>
      </c>
    </row>
    <row r="12" spans="1:10">
      <c r="A12" s="11"/>
      <c r="B12" s="11" t="s">
        <v>23</v>
      </c>
      <c r="C12" s="13">
        <v>503</v>
      </c>
      <c r="D12" s="13">
        <v>445</v>
      </c>
      <c r="E12" s="13">
        <v>66</v>
      </c>
      <c r="F12" s="13">
        <v>212</v>
      </c>
      <c r="G12" s="13">
        <v>0</v>
      </c>
      <c r="H12" s="13">
        <v>212</v>
      </c>
      <c r="I12" s="13">
        <v>145</v>
      </c>
      <c r="J12" s="13">
        <v>20</v>
      </c>
    </row>
    <row r="13" spans="1:10">
      <c r="A13" s="11"/>
      <c r="B13" s="11" t="s">
        <v>25</v>
      </c>
      <c r="C13" s="44" t="s">
        <v>76</v>
      </c>
      <c r="D13" s="44" t="s">
        <v>76</v>
      </c>
      <c r="E13" s="44" t="s">
        <v>76</v>
      </c>
      <c r="F13" s="44" t="s">
        <v>76</v>
      </c>
      <c r="G13" s="44" t="s">
        <v>76</v>
      </c>
      <c r="H13" s="44" t="s">
        <v>76</v>
      </c>
      <c r="I13" s="44" t="s">
        <v>76</v>
      </c>
      <c r="J13" s="44" t="s">
        <v>76</v>
      </c>
    </row>
    <row r="14" spans="1:10">
      <c r="A14" s="11"/>
      <c r="B14" s="11" t="s">
        <v>27</v>
      </c>
      <c r="C14" s="13">
        <v>5420</v>
      </c>
      <c r="D14" s="13">
        <v>5420</v>
      </c>
      <c r="E14" s="13">
        <v>4386</v>
      </c>
      <c r="F14" s="13">
        <v>87</v>
      </c>
      <c r="G14" s="45">
        <v>0</v>
      </c>
      <c r="H14" s="13">
        <v>87</v>
      </c>
      <c r="I14" s="13">
        <v>854</v>
      </c>
      <c r="J14" s="13">
        <v>75</v>
      </c>
    </row>
    <row r="15" spans="1:10">
      <c r="A15" s="11"/>
      <c r="B15" s="11" t="s">
        <v>28</v>
      </c>
      <c r="C15" s="13">
        <v>23030</v>
      </c>
      <c r="D15" s="13">
        <v>23030</v>
      </c>
      <c r="E15" s="13">
        <v>10782</v>
      </c>
      <c r="F15" s="13">
        <v>2363</v>
      </c>
      <c r="G15" s="13">
        <v>0</v>
      </c>
      <c r="H15" s="13">
        <v>2363</v>
      </c>
      <c r="I15" s="13">
        <v>4839</v>
      </c>
      <c r="J15" s="13">
        <v>5045</v>
      </c>
    </row>
    <row r="16" spans="1:10">
      <c r="A16" s="11"/>
      <c r="B16" s="11" t="s">
        <v>30</v>
      </c>
      <c r="C16" s="13">
        <v>36421</v>
      </c>
      <c r="D16" s="13">
        <v>34804</v>
      </c>
      <c r="E16" s="13">
        <v>8465</v>
      </c>
      <c r="F16" s="13">
        <v>11320</v>
      </c>
      <c r="G16" s="13">
        <v>29</v>
      </c>
      <c r="H16" s="13">
        <v>11291</v>
      </c>
      <c r="I16" s="13">
        <v>8298</v>
      </c>
      <c r="J16" s="13">
        <v>6511</v>
      </c>
    </row>
    <row r="17" spans="1:10">
      <c r="A17" s="11"/>
      <c r="B17" s="11" t="s">
        <v>29</v>
      </c>
      <c r="C17" s="13">
        <v>1844</v>
      </c>
      <c r="D17" s="13">
        <v>1659</v>
      </c>
      <c r="E17" s="13">
        <v>1025</v>
      </c>
      <c r="F17" s="13">
        <v>3</v>
      </c>
      <c r="G17" s="13">
        <v>0</v>
      </c>
      <c r="H17" s="13">
        <v>3</v>
      </c>
      <c r="I17" s="13">
        <v>538</v>
      </c>
      <c r="J17" s="13">
        <v>93</v>
      </c>
    </row>
    <row r="18" spans="1:10">
      <c r="A18" s="9"/>
      <c r="B18" s="9" t="s">
        <v>31</v>
      </c>
      <c r="C18" s="10">
        <v>28692</v>
      </c>
      <c r="D18" s="10">
        <v>25936</v>
      </c>
      <c r="E18" s="10">
        <v>5173</v>
      </c>
      <c r="F18" s="10">
        <v>5307</v>
      </c>
      <c r="G18" s="10">
        <v>189</v>
      </c>
      <c r="H18" s="10">
        <v>5118</v>
      </c>
      <c r="I18" s="10">
        <v>8330</v>
      </c>
      <c r="J18" s="10">
        <v>6951</v>
      </c>
    </row>
    <row r="19" spans="1:10">
      <c r="A19" s="11"/>
      <c r="B19" s="11" t="s">
        <v>20</v>
      </c>
      <c r="C19" s="45">
        <v>615</v>
      </c>
      <c r="D19" s="45">
        <v>469</v>
      </c>
      <c r="E19" s="45">
        <v>363</v>
      </c>
      <c r="F19" s="45">
        <v>15</v>
      </c>
      <c r="G19" s="45">
        <v>0</v>
      </c>
      <c r="H19" s="45">
        <v>15</v>
      </c>
      <c r="I19" s="45">
        <v>79</v>
      </c>
      <c r="J19" s="13">
        <v>10</v>
      </c>
    </row>
    <row r="20" spans="1:10">
      <c r="A20" s="11"/>
      <c r="B20" s="11" t="s">
        <v>26</v>
      </c>
      <c r="C20" s="13">
        <v>872</v>
      </c>
      <c r="D20" s="13">
        <v>848</v>
      </c>
      <c r="E20" s="13">
        <v>380</v>
      </c>
      <c r="F20" s="13">
        <v>26</v>
      </c>
      <c r="G20" s="45">
        <v>0</v>
      </c>
      <c r="H20" s="13">
        <v>26</v>
      </c>
      <c r="I20" s="13">
        <v>295</v>
      </c>
      <c r="J20" s="13">
        <v>148</v>
      </c>
    </row>
    <row r="21" spans="1:10">
      <c r="A21" s="11"/>
      <c r="B21" s="11" t="s">
        <v>34</v>
      </c>
      <c r="C21" s="13">
        <v>1317</v>
      </c>
      <c r="D21" s="13">
        <v>1324</v>
      </c>
      <c r="E21" s="13">
        <v>180</v>
      </c>
      <c r="F21" s="13">
        <v>500</v>
      </c>
      <c r="G21" s="13">
        <v>0</v>
      </c>
      <c r="H21" s="13">
        <v>500</v>
      </c>
      <c r="I21" s="13">
        <v>345</v>
      </c>
      <c r="J21" s="13">
        <v>288</v>
      </c>
    </row>
    <row r="22" spans="1:10">
      <c r="A22" s="11"/>
      <c r="B22" s="11" t="s">
        <v>35</v>
      </c>
      <c r="C22" s="13">
        <v>471</v>
      </c>
      <c r="D22" s="13">
        <v>471</v>
      </c>
      <c r="E22" s="13">
        <v>13</v>
      </c>
      <c r="F22" s="13">
        <v>195</v>
      </c>
      <c r="G22" s="13">
        <v>0</v>
      </c>
      <c r="H22" s="13">
        <v>195</v>
      </c>
      <c r="I22" s="13">
        <v>150</v>
      </c>
      <c r="J22" s="13">
        <v>112</v>
      </c>
    </row>
    <row r="23" spans="1:10">
      <c r="A23" s="11"/>
      <c r="B23" s="11" t="s">
        <v>24</v>
      </c>
      <c r="C23" s="13">
        <v>3911</v>
      </c>
      <c r="D23" s="13">
        <v>3911</v>
      </c>
      <c r="E23" s="13">
        <v>2164</v>
      </c>
      <c r="F23" s="13">
        <v>463</v>
      </c>
      <c r="G23" s="13">
        <v>3</v>
      </c>
      <c r="H23" s="13">
        <v>460</v>
      </c>
      <c r="I23" s="13">
        <v>973</v>
      </c>
      <c r="J23" s="13">
        <v>311</v>
      </c>
    </row>
    <row r="24" spans="1:10">
      <c r="A24" s="11"/>
      <c r="B24" s="11" t="s">
        <v>18</v>
      </c>
      <c r="C24" s="13">
        <v>328</v>
      </c>
      <c r="D24" s="13">
        <v>319</v>
      </c>
      <c r="E24" s="13">
        <v>273</v>
      </c>
      <c r="F24" s="13">
        <v>4</v>
      </c>
      <c r="G24" s="13">
        <v>0</v>
      </c>
      <c r="H24" s="13">
        <v>4</v>
      </c>
      <c r="I24" s="13">
        <v>40</v>
      </c>
      <c r="J24" s="13">
        <v>0</v>
      </c>
    </row>
    <row r="25" spans="1:10">
      <c r="A25" s="11"/>
      <c r="B25" s="11" t="s">
        <v>32</v>
      </c>
      <c r="C25" s="13">
        <v>8365</v>
      </c>
      <c r="D25" s="13">
        <v>8365</v>
      </c>
      <c r="E25" s="13">
        <v>118</v>
      </c>
      <c r="F25" s="13">
        <v>3431</v>
      </c>
      <c r="G25" s="13">
        <v>82</v>
      </c>
      <c r="H25" s="13">
        <v>3349</v>
      </c>
      <c r="I25" s="13">
        <v>2353</v>
      </c>
      <c r="J25" s="13">
        <v>2463</v>
      </c>
    </row>
    <row r="26" spans="1:10">
      <c r="A26" s="11"/>
      <c r="B26" s="11" t="s">
        <v>22</v>
      </c>
      <c r="C26" s="13">
        <v>7261</v>
      </c>
      <c r="D26" s="13">
        <v>7261</v>
      </c>
      <c r="E26" s="13">
        <v>150</v>
      </c>
      <c r="F26" s="13">
        <v>2567</v>
      </c>
      <c r="G26" s="13">
        <v>2</v>
      </c>
      <c r="H26" s="13">
        <v>2565</v>
      </c>
      <c r="I26" s="13">
        <v>3022</v>
      </c>
      <c r="J26" s="13">
        <v>1478</v>
      </c>
    </row>
    <row r="27" spans="1:10">
      <c r="A27" s="11"/>
      <c r="B27" s="11" t="s">
        <v>16</v>
      </c>
      <c r="C27" s="13">
        <v>13420</v>
      </c>
      <c r="D27" s="13">
        <v>13420</v>
      </c>
      <c r="E27" s="13">
        <v>5108</v>
      </c>
      <c r="F27" s="13">
        <v>2827</v>
      </c>
      <c r="G27" s="13">
        <v>113</v>
      </c>
      <c r="H27" s="13">
        <v>2714</v>
      </c>
      <c r="I27" s="13">
        <v>3585</v>
      </c>
      <c r="J27" s="13">
        <v>1900</v>
      </c>
    </row>
    <row r="28" spans="1:10">
      <c r="A28" s="11"/>
      <c r="B28" s="11" t="s">
        <v>36</v>
      </c>
      <c r="C28" s="13">
        <v>5323</v>
      </c>
      <c r="D28" s="46">
        <v>5614</v>
      </c>
      <c r="E28" s="13">
        <v>2929</v>
      </c>
      <c r="F28" s="46">
        <v>1078</v>
      </c>
      <c r="G28" s="46">
        <v>0</v>
      </c>
      <c r="H28" s="13">
        <v>1078</v>
      </c>
      <c r="I28" s="13">
        <v>695</v>
      </c>
      <c r="J28" s="13">
        <v>911</v>
      </c>
    </row>
    <row r="29" spans="1:10">
      <c r="A29" s="11"/>
      <c r="B29" s="11" t="s">
        <v>12</v>
      </c>
      <c r="C29" s="13">
        <v>5767</v>
      </c>
      <c r="D29" s="13">
        <v>5415</v>
      </c>
      <c r="E29" s="13">
        <v>4253</v>
      </c>
      <c r="F29" s="13">
        <v>429</v>
      </c>
      <c r="G29" s="13">
        <v>40</v>
      </c>
      <c r="H29" s="13">
        <v>389</v>
      </c>
      <c r="I29" s="13">
        <v>420</v>
      </c>
      <c r="J29" s="13">
        <v>291</v>
      </c>
    </row>
    <row r="30" spans="1:10">
      <c r="A30" s="11"/>
      <c r="B30" s="11" t="s">
        <v>14</v>
      </c>
      <c r="C30" s="13">
        <v>1029</v>
      </c>
      <c r="D30" s="13">
        <v>864</v>
      </c>
      <c r="E30" s="13">
        <v>81</v>
      </c>
      <c r="F30" s="13">
        <v>131</v>
      </c>
      <c r="G30" s="13">
        <v>25</v>
      </c>
      <c r="H30" s="13">
        <v>106</v>
      </c>
      <c r="I30" s="13">
        <v>477</v>
      </c>
      <c r="J30" s="13">
        <v>165</v>
      </c>
    </row>
    <row r="31" spans="1:10">
      <c r="A31" s="11"/>
      <c r="B31" s="11" t="s">
        <v>33</v>
      </c>
      <c r="C31" s="13">
        <v>2597</v>
      </c>
      <c r="D31" s="13">
        <v>2531</v>
      </c>
      <c r="E31" s="13">
        <v>1022</v>
      </c>
      <c r="F31" s="13">
        <v>204</v>
      </c>
      <c r="G31" s="13">
        <v>0</v>
      </c>
      <c r="H31" s="13">
        <v>203</v>
      </c>
      <c r="I31" s="13">
        <v>857</v>
      </c>
      <c r="J31" s="13">
        <v>430</v>
      </c>
    </row>
    <row r="32" spans="1:10">
      <c r="A32" s="11"/>
      <c r="B32" s="11" t="s">
        <v>38</v>
      </c>
      <c r="C32" s="13">
        <v>2898</v>
      </c>
      <c r="D32" s="13">
        <v>2898</v>
      </c>
      <c r="E32" s="13">
        <v>11</v>
      </c>
      <c r="F32" s="13">
        <v>1621</v>
      </c>
      <c r="G32" s="13">
        <v>17</v>
      </c>
      <c r="H32" s="13">
        <v>1604</v>
      </c>
      <c r="I32" s="13">
        <v>829</v>
      </c>
      <c r="J32" s="13">
        <v>428</v>
      </c>
    </row>
    <row r="33" spans="1:10">
      <c r="A33" s="11"/>
      <c r="B33" s="11" t="s">
        <v>37</v>
      </c>
      <c r="C33" s="13">
        <v>4139</v>
      </c>
      <c r="D33" s="13">
        <v>4121</v>
      </c>
      <c r="E33" s="13">
        <v>25</v>
      </c>
      <c r="F33" s="13">
        <v>2439</v>
      </c>
      <c r="G33" s="13">
        <v>0</v>
      </c>
      <c r="H33" s="13">
        <v>2439</v>
      </c>
      <c r="I33" s="13">
        <v>859</v>
      </c>
      <c r="J33" s="13">
        <v>782</v>
      </c>
    </row>
    <row r="34" spans="1:10">
      <c r="C34" s="47"/>
      <c r="D34" s="47"/>
      <c r="E34" s="47"/>
      <c r="F34" s="47"/>
      <c r="G34" s="47"/>
      <c r="H34" s="47"/>
      <c r="I34" s="47"/>
      <c r="J34" s="47"/>
    </row>
    <row r="35" spans="1:10">
      <c r="B35" s="48" t="s">
        <v>78</v>
      </c>
    </row>
  </sheetData>
  <hyperlinks>
    <hyperlink ref="G1" location="Indice!A1" display="Torna all'indice" xr:uid="{30456724-5F76-4549-98B9-34E3111F9BED}"/>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C2806-2F56-40B8-8C3E-3255CA21BF7C}">
  <sheetPr>
    <tabColor rgb="FF92D050"/>
  </sheetPr>
  <dimension ref="B2:Z67"/>
  <sheetViews>
    <sheetView topLeftCell="A31" zoomScaleNormal="100" workbookViewId="0">
      <selection activeCell="E64" sqref="E64"/>
    </sheetView>
  </sheetViews>
  <sheetFormatPr defaultRowHeight="11.45" customHeight="1"/>
  <cols>
    <col min="1" max="1" width="16.28515625" style="16" customWidth="1"/>
    <col min="2" max="2" width="29.85546875" style="16" customWidth="1"/>
    <col min="3" max="4" width="7.85546875" style="16" customWidth="1"/>
    <col min="5" max="5" width="13.42578125" style="16" customWidth="1"/>
    <col min="6" max="14" width="7.85546875" style="16" customWidth="1"/>
    <col min="15" max="15" width="10" style="16" customWidth="1"/>
    <col min="16" max="16" width="5" style="16" customWidth="1"/>
    <col min="17" max="17" width="10" style="16" customWidth="1"/>
    <col min="18" max="18" width="5" style="16" customWidth="1"/>
    <col min="19" max="19" width="10" style="16" customWidth="1"/>
    <col min="20" max="20" width="5" style="16" customWidth="1"/>
    <col min="21" max="21" width="10" style="16" customWidth="1"/>
    <col min="22" max="22" width="5" style="16" customWidth="1"/>
    <col min="23" max="23" width="10" style="16" customWidth="1"/>
    <col min="24" max="24" width="5" style="16" customWidth="1"/>
    <col min="25" max="25" width="10" style="16" customWidth="1"/>
    <col min="26" max="26" width="5" style="16" customWidth="1"/>
    <col min="27" max="27" width="10" style="16" customWidth="1"/>
    <col min="28" max="28" width="5" style="16" customWidth="1"/>
    <col min="29" max="29" width="10" style="16" customWidth="1"/>
    <col min="30" max="30" width="5" style="16" customWidth="1"/>
    <col min="31" max="31" width="10" style="16" customWidth="1"/>
    <col min="32" max="32" width="5" style="16" customWidth="1"/>
    <col min="33" max="33" width="10" style="16" customWidth="1"/>
    <col min="34" max="34" width="5" style="16" customWidth="1"/>
    <col min="35" max="35" width="10" style="16" customWidth="1"/>
    <col min="36" max="36" width="5" style="16" customWidth="1"/>
    <col min="37" max="37" width="10" style="16" customWidth="1"/>
    <col min="38" max="38" width="5" style="16" customWidth="1"/>
    <col min="39" max="39" width="10" style="16" customWidth="1"/>
    <col min="40" max="40" width="5" style="16" customWidth="1"/>
    <col min="41" max="41" width="10" style="16" customWidth="1"/>
    <col min="42" max="42" width="5" style="16" customWidth="1"/>
    <col min="43" max="43" width="10" style="16" customWidth="1"/>
    <col min="44" max="44" width="5" style="16" customWidth="1"/>
    <col min="45" max="45" width="10" style="16" customWidth="1"/>
    <col min="46" max="46" width="5" style="16" customWidth="1"/>
    <col min="47" max="47" width="10" style="16" customWidth="1"/>
    <col min="48" max="48" width="5" style="16" customWidth="1"/>
    <col min="49" max="49" width="10" style="16" customWidth="1"/>
    <col min="50" max="50" width="5" style="16" customWidth="1"/>
    <col min="51" max="16384" width="9.140625" style="16"/>
  </cols>
  <sheetData>
    <row r="2" spans="2:11" ht="15">
      <c r="B2" s="4"/>
      <c r="K2" s="40" t="s">
        <v>134</v>
      </c>
    </row>
    <row r="3" spans="2:11" ht="15">
      <c r="B3" s="4"/>
      <c r="C3" s="15"/>
    </row>
    <row r="6" spans="2:11" ht="11.45" customHeight="1">
      <c r="C6" s="16" t="s">
        <v>79</v>
      </c>
    </row>
    <row r="7" spans="2:11" ht="11.45" customHeight="1">
      <c r="C7" s="534" t="s">
        <v>42</v>
      </c>
      <c r="D7" s="534" t="s">
        <v>43</v>
      </c>
      <c r="I7" s="20" t="s">
        <v>99</v>
      </c>
    </row>
    <row r="8" spans="2:11" ht="11.45" customHeight="1">
      <c r="B8" s="50" t="s">
        <v>17</v>
      </c>
      <c r="C8" s="51" t="s">
        <v>77</v>
      </c>
      <c r="D8" s="27" t="s">
        <v>43</v>
      </c>
    </row>
    <row r="9" spans="2:11" ht="11.45" customHeight="1">
      <c r="B9" s="50" t="s">
        <v>25</v>
      </c>
      <c r="C9" s="51" t="s">
        <v>77</v>
      </c>
      <c r="D9" s="27" t="s">
        <v>43</v>
      </c>
    </row>
    <row r="10" spans="2:11" ht="11.45" customHeight="1">
      <c r="B10" s="50" t="s">
        <v>22</v>
      </c>
      <c r="C10" s="51">
        <v>803</v>
      </c>
      <c r="D10" s="24" t="s">
        <v>43</v>
      </c>
    </row>
    <row r="11" spans="2:11" ht="11.45" customHeight="1">
      <c r="B11" s="50" t="s">
        <v>19</v>
      </c>
      <c r="C11" s="51">
        <v>802</v>
      </c>
      <c r="D11" s="24" t="s">
        <v>43</v>
      </c>
    </row>
    <row r="12" spans="2:11" ht="11.45" customHeight="1">
      <c r="B12" s="50" t="s">
        <v>35</v>
      </c>
      <c r="C12" s="51">
        <v>721</v>
      </c>
      <c r="D12" s="24" t="s">
        <v>43</v>
      </c>
    </row>
    <row r="13" spans="2:11" ht="11.45" customHeight="1">
      <c r="B13" s="50" t="s">
        <v>13</v>
      </c>
      <c r="C13" s="51">
        <v>690</v>
      </c>
      <c r="D13" s="27" t="s">
        <v>43</v>
      </c>
    </row>
    <row r="14" spans="2:11" ht="11.45" customHeight="1">
      <c r="B14" s="50" t="s">
        <v>20</v>
      </c>
      <c r="C14" s="51">
        <v>673</v>
      </c>
      <c r="D14" s="27" t="s">
        <v>43</v>
      </c>
    </row>
    <row r="15" spans="2:11" ht="11.45" customHeight="1">
      <c r="B15" s="50" t="s">
        <v>18</v>
      </c>
      <c r="C15" s="51">
        <v>618</v>
      </c>
      <c r="D15" s="24" t="s">
        <v>43</v>
      </c>
    </row>
    <row r="16" spans="2:11" ht="11.45" customHeight="1">
      <c r="B16" s="50" t="s">
        <v>21</v>
      </c>
      <c r="C16" s="51">
        <v>606</v>
      </c>
      <c r="D16" s="27" t="s">
        <v>43</v>
      </c>
    </row>
    <row r="17" spans="2:8" ht="11.45" customHeight="1">
      <c r="B17" s="50" t="s">
        <v>30</v>
      </c>
      <c r="C17" s="51">
        <v>535</v>
      </c>
      <c r="D17" s="24" t="s">
        <v>88</v>
      </c>
    </row>
    <row r="18" spans="2:8" ht="11.45" customHeight="1">
      <c r="B18" s="50" t="s">
        <v>38</v>
      </c>
      <c r="C18" s="51">
        <v>522</v>
      </c>
      <c r="D18" s="24" t="s">
        <v>43</v>
      </c>
    </row>
    <row r="19" spans="2:8" ht="11.45" customHeight="1">
      <c r="B19" s="50" t="s">
        <v>27</v>
      </c>
      <c r="C19" s="51">
        <v>519</v>
      </c>
      <c r="D19" s="24" t="s">
        <v>43</v>
      </c>
    </row>
    <row r="20" spans="2:8" ht="11.45" customHeight="1">
      <c r="B20" s="52" t="s">
        <v>11</v>
      </c>
      <c r="C20" s="53">
        <v>515</v>
      </c>
      <c r="D20" s="24" t="s">
        <v>85</v>
      </c>
    </row>
    <row r="21" spans="2:8" ht="11.45" customHeight="1">
      <c r="B21" s="50" t="s">
        <v>36</v>
      </c>
      <c r="C21" s="51">
        <v>508</v>
      </c>
      <c r="D21" s="24" t="s">
        <v>43</v>
      </c>
    </row>
    <row r="22" spans="2:8" ht="11.45" customHeight="1">
      <c r="B22" s="50" t="s">
        <v>15</v>
      </c>
      <c r="C22" s="51">
        <v>488</v>
      </c>
      <c r="D22" s="24" t="s">
        <v>43</v>
      </c>
    </row>
    <row r="23" spans="2:8" ht="11.45" customHeight="1">
      <c r="B23" s="50" t="s">
        <v>14</v>
      </c>
      <c r="C23" s="51">
        <v>487</v>
      </c>
      <c r="D23" s="24" t="s">
        <v>43</v>
      </c>
    </row>
    <row r="24" spans="2:8" ht="11.45" customHeight="1">
      <c r="B24" s="50" t="s">
        <v>31</v>
      </c>
      <c r="C24" s="51">
        <v>486</v>
      </c>
      <c r="D24" s="24" t="s">
        <v>43</v>
      </c>
    </row>
    <row r="25" spans="2:8" ht="11.45" customHeight="1">
      <c r="B25" s="50" t="s">
        <v>28</v>
      </c>
      <c r="C25" s="51">
        <v>482</v>
      </c>
      <c r="D25" s="27" t="s">
        <v>49</v>
      </c>
    </row>
    <row r="26" spans="2:8" ht="11.45" customHeight="1">
      <c r="B26" s="50" t="s">
        <v>29</v>
      </c>
      <c r="C26" s="51">
        <v>478</v>
      </c>
      <c r="D26" s="27" t="s">
        <v>43</v>
      </c>
    </row>
    <row r="27" spans="2:8" ht="11.45" customHeight="1">
      <c r="B27" s="50" t="s">
        <v>33</v>
      </c>
      <c r="C27" s="51">
        <v>478</v>
      </c>
      <c r="D27" s="27" t="s">
        <v>43</v>
      </c>
    </row>
    <row r="28" spans="2:8" ht="11.45" customHeight="1">
      <c r="B28" s="50" t="s">
        <v>32</v>
      </c>
      <c r="C28" s="51">
        <v>473</v>
      </c>
      <c r="D28" s="27" t="s">
        <v>49</v>
      </c>
    </row>
    <row r="29" spans="2:8" ht="11.45" customHeight="1">
      <c r="B29" s="50" t="s">
        <v>34</v>
      </c>
      <c r="C29" s="51">
        <v>465</v>
      </c>
      <c r="D29" s="27" t="s">
        <v>43</v>
      </c>
    </row>
    <row r="30" spans="2:8" ht="11.45" customHeight="1">
      <c r="B30" s="50" t="s">
        <v>26</v>
      </c>
      <c r="C30" s="51">
        <v>464</v>
      </c>
      <c r="D30" s="24" t="s">
        <v>43</v>
      </c>
    </row>
    <row r="31" spans="2:8" ht="11.45" customHeight="1">
      <c r="B31" s="50" t="s">
        <v>24</v>
      </c>
      <c r="C31" s="51">
        <v>407</v>
      </c>
      <c r="D31" s="27" t="s">
        <v>43</v>
      </c>
    </row>
    <row r="32" spans="2:8" ht="11.45" customHeight="1">
      <c r="B32" s="50" t="s">
        <v>37</v>
      </c>
      <c r="C32" s="51">
        <v>395</v>
      </c>
      <c r="D32" s="27" t="s">
        <v>43</v>
      </c>
      <c r="H32" s="16" t="s">
        <v>100</v>
      </c>
    </row>
    <row r="33" spans="2:19" ht="11.45" customHeight="1">
      <c r="B33" s="50" t="s">
        <v>23</v>
      </c>
      <c r="C33" s="51">
        <v>373</v>
      </c>
      <c r="D33" s="24" t="s">
        <v>43</v>
      </c>
    </row>
    <row r="34" spans="2:19" ht="11.45" customHeight="1">
      <c r="B34" s="50" t="s">
        <v>16</v>
      </c>
      <c r="C34" s="51">
        <v>364</v>
      </c>
      <c r="D34" s="27" t="s">
        <v>43</v>
      </c>
      <c r="H34" s="48" t="s">
        <v>78</v>
      </c>
    </row>
    <row r="35" spans="2:19" ht="11.45" customHeight="1">
      <c r="B35" s="50" t="s">
        <v>12</v>
      </c>
      <c r="C35" s="51">
        <v>303</v>
      </c>
      <c r="D35" s="27" t="s">
        <v>43</v>
      </c>
    </row>
    <row r="37" spans="2:19" ht="11.45" customHeight="1">
      <c r="B37" s="4" t="s">
        <v>90</v>
      </c>
    </row>
    <row r="38" spans="2:19" ht="11.45" customHeight="1">
      <c r="B38" s="4" t="s">
        <v>77</v>
      </c>
      <c r="C38" s="15" t="s">
        <v>91</v>
      </c>
    </row>
    <row r="39" spans="2:19" ht="11.45" customHeight="1">
      <c r="B39" s="4" t="s">
        <v>92</v>
      </c>
    </row>
    <row r="40" spans="2:19" ht="11.45" customHeight="1">
      <c r="B40" s="4" t="s">
        <v>89</v>
      </c>
      <c r="C40" s="15" t="s">
        <v>93</v>
      </c>
    </row>
    <row r="41" spans="2:19" ht="11.45" customHeight="1">
      <c r="B41" s="4" t="s">
        <v>86</v>
      </c>
      <c r="C41" s="15" t="s">
        <v>94</v>
      </c>
    </row>
    <row r="42" spans="2:19" ht="11.45" customHeight="1">
      <c r="B42" s="4" t="s">
        <v>87</v>
      </c>
      <c r="C42" s="15" t="s">
        <v>95</v>
      </c>
    </row>
    <row r="43" spans="2:19" ht="11.45" customHeight="1">
      <c r="B43" s="4" t="s">
        <v>85</v>
      </c>
      <c r="C43" s="15" t="s">
        <v>96</v>
      </c>
      <c r="S43" s="20" t="s">
        <v>101</v>
      </c>
    </row>
    <row r="44" spans="2:19" ht="11.45" customHeight="1">
      <c r="B44" s="4" t="s">
        <v>88</v>
      </c>
      <c r="C44" s="15" t="s">
        <v>97</v>
      </c>
    </row>
    <row r="45" spans="2:19" ht="11.45" customHeight="1">
      <c r="B45" s="4"/>
      <c r="C45" s="15"/>
    </row>
    <row r="46" spans="2:19" ht="11.45" customHeight="1">
      <c r="B46" s="4" t="s">
        <v>49</v>
      </c>
      <c r="C46" s="15" t="s">
        <v>98</v>
      </c>
    </row>
    <row r="47" spans="2:19" ht="11.45" customHeight="1">
      <c r="B47" s="50"/>
      <c r="C47" s="54" t="s">
        <v>54</v>
      </c>
      <c r="D47" s="54" t="s">
        <v>80</v>
      </c>
      <c r="E47" s="54" t="s">
        <v>55</v>
      </c>
      <c r="F47" s="54" t="s">
        <v>81</v>
      </c>
      <c r="G47" s="54" t="s">
        <v>56</v>
      </c>
      <c r="H47" s="54" t="s">
        <v>82</v>
      </c>
      <c r="I47" s="55" t="s">
        <v>57</v>
      </c>
      <c r="J47" s="55" t="s">
        <v>83</v>
      </c>
      <c r="K47" s="55" t="s">
        <v>58</v>
      </c>
      <c r="L47" s="55" t="s">
        <v>84</v>
      </c>
      <c r="M47" s="56">
        <v>2022</v>
      </c>
      <c r="N47" s="56">
        <v>2023</v>
      </c>
    </row>
    <row r="48" spans="2:19" ht="11.45" customHeight="1">
      <c r="B48" s="57" t="s">
        <v>102</v>
      </c>
      <c r="C48" s="58">
        <v>487</v>
      </c>
      <c r="D48" s="58">
        <v>479</v>
      </c>
      <c r="E48" s="58">
        <v>479</v>
      </c>
      <c r="F48" s="58">
        <v>481</v>
      </c>
      <c r="G48" s="58">
        <v>494</v>
      </c>
      <c r="H48" s="58">
        <v>500</v>
      </c>
      <c r="I48" s="59">
        <v>500</v>
      </c>
      <c r="J48" s="60">
        <v>505</v>
      </c>
      <c r="K48" s="61">
        <v>521</v>
      </c>
      <c r="L48" s="61">
        <v>534</v>
      </c>
      <c r="M48" s="61">
        <v>515</v>
      </c>
      <c r="N48" s="61">
        <v>511</v>
      </c>
    </row>
    <row r="49" spans="2:26" ht="11.45" customHeight="1">
      <c r="B49" s="57" t="s">
        <v>103</v>
      </c>
      <c r="C49" s="58">
        <v>498</v>
      </c>
      <c r="D49" s="58">
        <v>490</v>
      </c>
      <c r="E49" s="58">
        <v>492</v>
      </c>
      <c r="F49" s="58">
        <v>490</v>
      </c>
      <c r="G49" s="58">
        <v>501</v>
      </c>
      <c r="H49" s="58">
        <v>493</v>
      </c>
      <c r="I49" s="59">
        <v>502</v>
      </c>
      <c r="J49" s="60">
        <v>503</v>
      </c>
      <c r="K49" s="61">
        <v>487</v>
      </c>
      <c r="L49" s="61">
        <v>495</v>
      </c>
      <c r="M49" s="61">
        <v>486</v>
      </c>
      <c r="N49" s="61"/>
    </row>
    <row r="50" spans="2:26" ht="11.45" customHeight="1">
      <c r="B50" s="62" t="s">
        <v>104</v>
      </c>
      <c r="C50" s="63">
        <v>474</v>
      </c>
      <c r="D50" s="63">
        <v>466</v>
      </c>
      <c r="E50" s="63">
        <v>469</v>
      </c>
      <c r="F50" s="63">
        <v>472</v>
      </c>
      <c r="G50" s="63">
        <v>485</v>
      </c>
      <c r="H50" s="63">
        <v>491</v>
      </c>
      <c r="I50" s="64">
        <v>489</v>
      </c>
      <c r="J50" s="65">
        <v>494</v>
      </c>
      <c r="K50" s="66">
        <v>512</v>
      </c>
      <c r="L50" s="66">
        <v>527</v>
      </c>
      <c r="M50" s="66">
        <v>502</v>
      </c>
      <c r="N50" s="66">
        <v>492</v>
      </c>
    </row>
    <row r="51" spans="2:26" ht="11.45" customHeight="1">
      <c r="B51" s="62" t="s">
        <v>105</v>
      </c>
      <c r="C51" s="63">
        <v>478</v>
      </c>
      <c r="D51" s="63">
        <v>473</v>
      </c>
      <c r="E51" s="63">
        <v>457</v>
      </c>
      <c r="F51" s="63">
        <v>447</v>
      </c>
      <c r="G51" s="63">
        <v>455</v>
      </c>
      <c r="H51" s="63">
        <v>449</v>
      </c>
      <c r="I51" s="64">
        <v>457</v>
      </c>
      <c r="J51" s="65">
        <v>462</v>
      </c>
      <c r="K51" s="66">
        <v>443</v>
      </c>
      <c r="L51" s="66">
        <v>452</v>
      </c>
      <c r="M51" s="66">
        <v>439</v>
      </c>
      <c r="N51" s="66"/>
    </row>
    <row r="57" spans="2:26" ht="11.45" customHeight="1">
      <c r="C57" s="24"/>
      <c r="D57" s="24"/>
      <c r="E57" s="24"/>
      <c r="F57" s="24"/>
      <c r="G57" s="24"/>
      <c r="H57" s="24"/>
      <c r="I57" s="24"/>
      <c r="J57" s="24"/>
      <c r="K57" s="24"/>
      <c r="L57" s="24"/>
      <c r="M57" s="24"/>
      <c r="N57" s="24"/>
      <c r="O57" s="24"/>
      <c r="P57" s="24"/>
      <c r="Q57" s="24"/>
      <c r="R57" s="24"/>
      <c r="S57" s="24"/>
      <c r="T57" s="24"/>
      <c r="U57" s="24"/>
      <c r="V57" s="24"/>
      <c r="X57" s="24"/>
      <c r="Y57" s="24"/>
    </row>
    <row r="58" spans="2:26" ht="11.45" customHeight="1">
      <c r="C58" s="24"/>
      <c r="D58" s="24"/>
      <c r="E58" s="24"/>
      <c r="F58" s="24"/>
      <c r="G58" s="24"/>
      <c r="H58" s="24"/>
      <c r="I58" s="24"/>
      <c r="J58" s="24"/>
      <c r="K58" s="24"/>
      <c r="L58" s="24"/>
      <c r="M58" s="24"/>
      <c r="N58" s="24"/>
      <c r="O58" s="24"/>
      <c r="P58" s="24"/>
      <c r="Q58" s="24"/>
      <c r="R58" s="24"/>
      <c r="S58" s="24"/>
      <c r="T58" s="24"/>
      <c r="U58" s="24"/>
      <c r="V58" s="24"/>
      <c r="X58" s="24"/>
      <c r="Y58" s="24"/>
    </row>
    <row r="61" spans="2:26" ht="11.45" customHeight="1">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2:26" ht="11.45" customHeight="1">
      <c r="C62" s="24"/>
      <c r="D62" s="24"/>
      <c r="E62" s="24"/>
      <c r="F62" s="24"/>
      <c r="G62" s="24"/>
      <c r="H62" s="24"/>
      <c r="I62" s="24"/>
      <c r="J62" s="24"/>
      <c r="K62" s="24"/>
      <c r="L62" s="24"/>
      <c r="M62" s="24"/>
      <c r="N62" s="24"/>
      <c r="O62" s="24"/>
      <c r="P62" s="24"/>
      <c r="Q62" s="24"/>
      <c r="R62" s="24"/>
      <c r="S62" s="24"/>
      <c r="T62" s="24"/>
      <c r="U62" s="24"/>
      <c r="V62" s="24"/>
      <c r="W62" s="24"/>
      <c r="X62" s="24"/>
      <c r="Y62" s="24"/>
      <c r="Z62" s="24"/>
    </row>
    <row r="67" spans="19:19" ht="11.45" customHeight="1">
      <c r="S67" s="48" t="s">
        <v>78</v>
      </c>
    </row>
  </sheetData>
  <mergeCells count="1">
    <mergeCell ref="C7:D7"/>
  </mergeCells>
  <hyperlinks>
    <hyperlink ref="K2" location="Indice!A1" display="Torna all'indice" xr:uid="{3C748D0E-DFD0-43E3-BB33-7AD2B84E47D5}"/>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724D-7C9F-4A60-AD6A-0B34A76B9AD7}">
  <sheetPr>
    <tabColor rgb="FF92D050"/>
  </sheetPr>
  <dimension ref="A2:W90"/>
  <sheetViews>
    <sheetView workbookViewId="0">
      <selection activeCell="M44" sqref="M44"/>
    </sheetView>
  </sheetViews>
  <sheetFormatPr defaultRowHeight="14.25"/>
  <cols>
    <col min="1" max="1" width="16.85546875" style="3" customWidth="1"/>
    <col min="2" max="11" width="9.140625" style="3"/>
    <col min="12" max="12" width="12.5703125" style="3" customWidth="1"/>
    <col min="13" max="13" width="9.7109375" style="3" bestFit="1" customWidth="1"/>
    <col min="14" max="17" width="9.140625" style="3"/>
    <col min="18" max="18" width="13" style="3" customWidth="1"/>
    <col min="19" max="31" width="9.140625" style="3"/>
    <col min="32" max="32" width="11.42578125" style="3" customWidth="1"/>
    <col min="33" max="16384" width="9.140625" style="3"/>
  </cols>
  <sheetData>
    <row r="2" spans="1:18" ht="15">
      <c r="H2" s="40" t="s">
        <v>134</v>
      </c>
    </row>
    <row r="3" spans="1:18" ht="15">
      <c r="H3" s="40"/>
    </row>
    <row r="4" spans="1:18" s="41" customFormat="1" ht="15">
      <c r="F4" s="20" t="s">
        <v>106</v>
      </c>
      <c r="G4" s="16"/>
      <c r="H4" s="16"/>
      <c r="I4" s="16"/>
      <c r="J4" s="16"/>
      <c r="K4" s="16"/>
      <c r="L4" s="16"/>
      <c r="M4" s="16"/>
      <c r="N4" s="16"/>
      <c r="O4" s="16"/>
      <c r="P4" s="16"/>
    </row>
    <row r="5" spans="1:18" s="41" customFormat="1" ht="15">
      <c r="F5" s="16"/>
      <c r="G5" s="16"/>
      <c r="H5" s="16"/>
      <c r="I5" s="16"/>
      <c r="J5" s="16"/>
      <c r="K5" s="16"/>
      <c r="L5" s="16"/>
      <c r="M5" s="16"/>
      <c r="N5" s="16"/>
      <c r="O5" s="16"/>
      <c r="P5" s="16"/>
    </row>
    <row r="6" spans="1:18" s="41" customFormat="1" ht="15">
      <c r="A6" s="3"/>
      <c r="B6" s="3"/>
      <c r="F6" s="16"/>
      <c r="G6" s="16"/>
      <c r="H6" s="16"/>
      <c r="I6" s="16"/>
      <c r="J6" s="16"/>
      <c r="K6" s="16"/>
      <c r="L6" s="16"/>
      <c r="M6" s="16"/>
      <c r="N6" s="16"/>
      <c r="O6" s="16"/>
      <c r="P6" s="16"/>
    </row>
    <row r="7" spans="1:18" s="41" customFormat="1" ht="15" thickBot="1">
      <c r="A7" s="3"/>
      <c r="B7" s="3"/>
      <c r="F7" s="68" t="s">
        <v>5</v>
      </c>
      <c r="G7" s="69">
        <v>2015</v>
      </c>
      <c r="H7" s="69">
        <v>2016</v>
      </c>
      <c r="I7" s="69">
        <v>2017</v>
      </c>
      <c r="J7" s="69">
        <v>2018</v>
      </c>
      <c r="K7" s="69">
        <v>2019</v>
      </c>
      <c r="L7" s="69">
        <v>2020</v>
      </c>
      <c r="M7" s="69">
        <v>2021</v>
      </c>
      <c r="N7" s="69">
        <v>2022</v>
      </c>
      <c r="O7" s="70"/>
      <c r="P7" s="70"/>
    </row>
    <row r="8" spans="1:18" s="41" customFormat="1">
      <c r="A8" s="3"/>
      <c r="B8" s="3"/>
      <c r="F8" s="71" t="s">
        <v>11</v>
      </c>
      <c r="G8" s="72">
        <v>56529</v>
      </c>
      <c r="H8" s="72">
        <v>56736</v>
      </c>
      <c r="I8" s="72">
        <v>56448</v>
      </c>
      <c r="J8" s="72">
        <v>55637</v>
      </c>
      <c r="K8" s="72">
        <v>55332</v>
      </c>
      <c r="L8" s="72">
        <v>54373</v>
      </c>
      <c r="M8" s="72">
        <v>52257</v>
      </c>
      <c r="N8" s="72">
        <v>52445</v>
      </c>
      <c r="O8" s="73"/>
      <c r="P8" s="73"/>
      <c r="Q8" s="74"/>
      <c r="R8" s="74"/>
    </row>
    <row r="9" spans="1:18" s="41" customFormat="1">
      <c r="A9" s="3"/>
      <c r="B9" s="3"/>
      <c r="F9" s="75" t="s">
        <v>13</v>
      </c>
      <c r="G9" s="72">
        <v>40</v>
      </c>
      <c r="H9" s="72">
        <v>38</v>
      </c>
      <c r="I9" s="72">
        <v>41</v>
      </c>
      <c r="J9" s="72">
        <v>46</v>
      </c>
      <c r="K9" s="72">
        <v>44</v>
      </c>
      <c r="L9" s="72">
        <v>19</v>
      </c>
      <c r="M9" s="72">
        <v>40</v>
      </c>
      <c r="N9" s="72">
        <v>12</v>
      </c>
      <c r="O9" s="73"/>
      <c r="P9" s="76"/>
      <c r="Q9" s="77"/>
      <c r="R9" s="77"/>
    </row>
    <row r="10" spans="1:18" s="41" customFormat="1">
      <c r="A10" s="3"/>
      <c r="B10" s="3"/>
      <c r="F10" s="75" t="s">
        <v>15</v>
      </c>
      <c r="G10" s="72">
        <v>1994</v>
      </c>
      <c r="H10" s="72">
        <v>1851</v>
      </c>
      <c r="I10" s="72">
        <v>1903</v>
      </c>
      <c r="J10" s="72">
        <v>1750</v>
      </c>
      <c r="K10" s="72">
        <v>1903</v>
      </c>
      <c r="L10" s="72">
        <v>1903</v>
      </c>
      <c r="M10" s="72">
        <v>892</v>
      </c>
      <c r="N10" s="72">
        <v>1695</v>
      </c>
      <c r="O10" s="73"/>
      <c r="P10" s="76"/>
      <c r="Q10" s="77"/>
      <c r="R10" s="77"/>
    </row>
    <row r="11" spans="1:18" s="41" customFormat="1">
      <c r="A11" s="3"/>
      <c r="B11" s="3"/>
      <c r="F11" s="75" t="s">
        <v>107</v>
      </c>
      <c r="G11" s="72">
        <v>1755</v>
      </c>
      <c r="H11" s="72">
        <v>1789</v>
      </c>
      <c r="I11" s="72">
        <v>2355</v>
      </c>
      <c r="J11" s="72">
        <v>2430</v>
      </c>
      <c r="K11" s="72">
        <v>2467</v>
      </c>
      <c r="L11" s="72">
        <v>2774</v>
      </c>
      <c r="M11" s="72">
        <v>2768</v>
      </c>
      <c r="N11" s="78" t="s">
        <v>76</v>
      </c>
      <c r="O11" s="73"/>
      <c r="P11" s="76"/>
      <c r="Q11" s="77"/>
      <c r="R11" s="77"/>
    </row>
    <row r="12" spans="1:18" s="41" customFormat="1">
      <c r="A12" s="3"/>
      <c r="B12" s="3"/>
      <c r="F12" s="75" t="s">
        <v>19</v>
      </c>
      <c r="G12" s="72">
        <v>61</v>
      </c>
      <c r="H12" s="72">
        <v>56</v>
      </c>
      <c r="I12" s="72">
        <v>48</v>
      </c>
      <c r="J12" s="72">
        <v>53</v>
      </c>
      <c r="K12" s="72">
        <v>46</v>
      </c>
      <c r="L12" s="72">
        <v>41</v>
      </c>
      <c r="M12" s="72">
        <v>49</v>
      </c>
      <c r="N12" s="72">
        <v>71</v>
      </c>
      <c r="O12" s="73"/>
      <c r="P12" s="76"/>
      <c r="Q12" s="77"/>
      <c r="R12" s="77"/>
    </row>
    <row r="13" spans="1:18" s="41" customFormat="1">
      <c r="A13" s="3"/>
      <c r="B13" s="3"/>
      <c r="F13" s="75" t="s">
        <v>21</v>
      </c>
      <c r="G13" s="72">
        <v>646</v>
      </c>
      <c r="H13" s="72">
        <v>522</v>
      </c>
      <c r="I13" s="72">
        <v>451</v>
      </c>
      <c r="J13" s="72">
        <v>422</v>
      </c>
      <c r="K13" s="72">
        <v>413</v>
      </c>
      <c r="L13" s="72">
        <v>386</v>
      </c>
      <c r="M13" s="72">
        <v>185</v>
      </c>
      <c r="N13" s="72">
        <v>414</v>
      </c>
      <c r="O13" s="73"/>
      <c r="P13" s="76"/>
      <c r="Q13" s="77"/>
      <c r="R13" s="77"/>
    </row>
    <row r="14" spans="1:18" s="41" customFormat="1">
      <c r="A14" s="3"/>
      <c r="B14" s="3"/>
      <c r="F14" s="75" t="s">
        <v>23</v>
      </c>
      <c r="G14" s="72">
        <v>35</v>
      </c>
      <c r="H14" s="72">
        <v>51</v>
      </c>
      <c r="I14" s="72">
        <v>99</v>
      </c>
      <c r="J14" s="72">
        <v>115</v>
      </c>
      <c r="K14" s="72">
        <v>85</v>
      </c>
      <c r="L14" s="72">
        <v>75</v>
      </c>
      <c r="M14" s="72">
        <v>103</v>
      </c>
      <c r="N14" s="72">
        <v>66</v>
      </c>
      <c r="O14" s="73"/>
      <c r="P14" s="76"/>
      <c r="Q14" s="77"/>
      <c r="R14" s="77"/>
    </row>
    <row r="15" spans="1:18" s="41" customFormat="1">
      <c r="A15" s="3"/>
      <c r="B15" s="3"/>
      <c r="F15" s="75" t="s">
        <v>25</v>
      </c>
      <c r="G15" s="78" t="s">
        <v>76</v>
      </c>
      <c r="H15" s="72">
        <v>711</v>
      </c>
      <c r="I15" s="72">
        <v>623</v>
      </c>
      <c r="J15" s="72">
        <v>418</v>
      </c>
      <c r="K15" s="72">
        <v>472</v>
      </c>
      <c r="L15" s="72">
        <v>517</v>
      </c>
      <c r="M15" s="78" t="s">
        <v>76</v>
      </c>
      <c r="N15" s="78" t="s">
        <v>76</v>
      </c>
      <c r="O15" s="73"/>
      <c r="P15" s="79"/>
      <c r="Q15" s="77"/>
      <c r="R15" s="77"/>
    </row>
    <row r="16" spans="1:18" s="41" customFormat="1">
      <c r="A16" s="3"/>
      <c r="B16" s="3"/>
      <c r="F16" s="75" t="s">
        <v>27</v>
      </c>
      <c r="G16" s="72">
        <v>4426</v>
      </c>
      <c r="H16" s="72">
        <v>4415</v>
      </c>
      <c r="I16" s="72">
        <v>4335</v>
      </c>
      <c r="J16" s="72">
        <v>4330</v>
      </c>
      <c r="K16" s="72">
        <v>4359</v>
      </c>
      <c r="L16" s="72">
        <v>4284</v>
      </c>
      <c r="M16" s="72">
        <v>4340</v>
      </c>
      <c r="N16" s="72">
        <v>4386</v>
      </c>
      <c r="O16" s="73"/>
      <c r="P16" s="79"/>
      <c r="Q16" s="77"/>
      <c r="R16" s="77"/>
    </row>
    <row r="17" spans="1:18" s="41" customFormat="1">
      <c r="A17" s="3"/>
      <c r="B17" s="3"/>
      <c r="F17" s="75" t="s">
        <v>28</v>
      </c>
      <c r="G17" s="72">
        <v>12129</v>
      </c>
      <c r="H17" s="72">
        <v>11658</v>
      </c>
      <c r="I17" s="72">
        <v>11263</v>
      </c>
      <c r="J17" s="72">
        <v>11917</v>
      </c>
      <c r="K17" s="72">
        <v>11365</v>
      </c>
      <c r="L17" s="72">
        <v>10853</v>
      </c>
      <c r="M17" s="72">
        <v>10438</v>
      </c>
      <c r="N17" s="72">
        <v>10782</v>
      </c>
      <c r="O17" s="73"/>
      <c r="P17" s="76"/>
      <c r="Q17" s="77"/>
      <c r="R17" s="77"/>
    </row>
    <row r="18" spans="1:18" s="41" customFormat="1">
      <c r="A18" s="3"/>
      <c r="B18" s="3"/>
      <c r="F18" s="75" t="s">
        <v>30</v>
      </c>
      <c r="G18" s="72">
        <v>8151</v>
      </c>
      <c r="H18" s="72">
        <v>10569</v>
      </c>
      <c r="I18" s="72">
        <v>10700</v>
      </c>
      <c r="J18" s="72">
        <v>9738</v>
      </c>
      <c r="K18" s="72">
        <v>9707</v>
      </c>
      <c r="L18" s="72">
        <v>9298</v>
      </c>
      <c r="M18" s="72">
        <v>8973</v>
      </c>
      <c r="N18" s="72">
        <v>8465</v>
      </c>
      <c r="O18" s="73"/>
      <c r="P18" s="76"/>
      <c r="Q18" s="77"/>
      <c r="R18" s="77"/>
    </row>
    <row r="19" spans="1:18" s="41" customFormat="1">
      <c r="A19" s="3"/>
      <c r="B19" s="3"/>
      <c r="F19" s="75" t="s">
        <v>29</v>
      </c>
      <c r="G19" s="72">
        <v>1319</v>
      </c>
      <c r="H19" s="72">
        <v>1288</v>
      </c>
      <c r="I19" s="72">
        <v>1243</v>
      </c>
      <c r="J19" s="72">
        <v>1171</v>
      </c>
      <c r="K19" s="72">
        <v>1073</v>
      </c>
      <c r="L19" s="72">
        <v>1023</v>
      </c>
      <c r="M19" s="72">
        <v>1030</v>
      </c>
      <c r="N19" s="72">
        <v>1025</v>
      </c>
      <c r="O19" s="73"/>
      <c r="P19" s="76"/>
      <c r="Q19" s="77"/>
      <c r="R19" s="77"/>
    </row>
    <row r="20" spans="1:18" s="41" customFormat="1">
      <c r="A20" s="3"/>
      <c r="B20" s="3"/>
      <c r="F20" s="71" t="s">
        <v>31</v>
      </c>
      <c r="G20" s="72">
        <v>7819</v>
      </c>
      <c r="H20" s="72">
        <v>7432</v>
      </c>
      <c r="I20" s="72">
        <v>6927</v>
      </c>
      <c r="J20" s="72">
        <v>6486</v>
      </c>
      <c r="K20" s="72">
        <v>6283</v>
      </c>
      <c r="L20" s="72">
        <v>5817</v>
      </c>
      <c r="M20" s="72">
        <v>5619</v>
      </c>
      <c r="N20" s="72">
        <v>5173</v>
      </c>
      <c r="O20" s="73"/>
      <c r="P20" s="73"/>
      <c r="Q20" s="74"/>
      <c r="R20" s="74"/>
    </row>
    <row r="21" spans="1:18" s="41" customFormat="1">
      <c r="A21" s="3"/>
      <c r="B21" s="3"/>
      <c r="F21" s="75" t="s">
        <v>20</v>
      </c>
      <c r="G21" s="72">
        <v>410</v>
      </c>
      <c r="H21" s="72">
        <v>424</v>
      </c>
      <c r="I21" s="72">
        <v>423</v>
      </c>
      <c r="J21" s="72">
        <v>393</v>
      </c>
      <c r="K21" s="72">
        <v>379</v>
      </c>
      <c r="L21" s="72">
        <v>364</v>
      </c>
      <c r="M21" s="72">
        <v>354</v>
      </c>
      <c r="N21" s="72">
        <v>363</v>
      </c>
      <c r="O21" s="73"/>
      <c r="P21" s="76"/>
    </row>
    <row r="22" spans="1:18" s="41" customFormat="1">
      <c r="A22" s="3"/>
      <c r="B22" s="3"/>
      <c r="F22" s="75" t="s">
        <v>26</v>
      </c>
      <c r="G22" s="72">
        <v>494</v>
      </c>
      <c r="H22" s="72">
        <v>516</v>
      </c>
      <c r="I22" s="72">
        <v>518</v>
      </c>
      <c r="J22" s="72">
        <v>462</v>
      </c>
      <c r="K22" s="72">
        <v>482</v>
      </c>
      <c r="L22" s="72">
        <v>480</v>
      </c>
      <c r="M22" s="72">
        <v>456</v>
      </c>
      <c r="N22" s="72">
        <v>380</v>
      </c>
      <c r="O22" s="73"/>
      <c r="P22" s="76"/>
    </row>
    <row r="23" spans="1:18" s="41" customFormat="1">
      <c r="A23" s="3"/>
      <c r="B23" s="3"/>
      <c r="F23" s="75" t="s">
        <v>34</v>
      </c>
      <c r="G23" s="72">
        <v>702</v>
      </c>
      <c r="H23" s="72">
        <v>379</v>
      </c>
      <c r="I23" s="72">
        <v>421</v>
      </c>
      <c r="J23" s="72">
        <v>320</v>
      </c>
      <c r="K23" s="72">
        <v>284</v>
      </c>
      <c r="L23" s="72">
        <v>220</v>
      </c>
      <c r="M23" s="72">
        <v>207</v>
      </c>
      <c r="N23" s="72">
        <v>180</v>
      </c>
      <c r="O23" s="73"/>
      <c r="P23" s="76"/>
    </row>
    <row r="24" spans="1:18" s="41" customFormat="1">
      <c r="A24" s="3"/>
      <c r="B24" s="3"/>
      <c r="F24" s="75" t="s">
        <v>35</v>
      </c>
      <c r="G24" s="72">
        <v>26</v>
      </c>
      <c r="H24" s="72">
        <v>20</v>
      </c>
      <c r="I24" s="72">
        <v>21</v>
      </c>
      <c r="J24" s="72">
        <v>21</v>
      </c>
      <c r="K24" s="72">
        <v>22</v>
      </c>
      <c r="L24" s="72">
        <v>19</v>
      </c>
      <c r="M24" s="72">
        <v>20</v>
      </c>
      <c r="N24" s="72">
        <v>13</v>
      </c>
      <c r="O24" s="73"/>
      <c r="P24" s="76"/>
    </row>
    <row r="25" spans="1:18" s="41" customFormat="1">
      <c r="A25" s="3"/>
      <c r="B25" s="3"/>
      <c r="F25" s="75" t="s">
        <v>24</v>
      </c>
      <c r="G25" s="72">
        <v>1991</v>
      </c>
      <c r="H25" s="72">
        <v>1888</v>
      </c>
      <c r="I25" s="72">
        <v>1825</v>
      </c>
      <c r="J25" s="72">
        <v>1851</v>
      </c>
      <c r="K25" s="72">
        <v>1918</v>
      </c>
      <c r="L25" s="72">
        <v>2124</v>
      </c>
      <c r="M25" s="72">
        <v>2061</v>
      </c>
      <c r="N25" s="72">
        <v>2164</v>
      </c>
      <c r="O25" s="73"/>
      <c r="P25" s="76"/>
    </row>
    <row r="26" spans="1:18" s="41" customFormat="1">
      <c r="A26" s="3"/>
      <c r="B26" s="3"/>
      <c r="F26" s="75" t="s">
        <v>18</v>
      </c>
      <c r="G26" s="72">
        <v>300</v>
      </c>
      <c r="H26" s="72">
        <v>222</v>
      </c>
      <c r="I26" s="72">
        <v>248</v>
      </c>
      <c r="J26" s="72">
        <v>272</v>
      </c>
      <c r="K26" s="72">
        <v>321</v>
      </c>
      <c r="L26" s="72">
        <v>274</v>
      </c>
      <c r="M26" s="72">
        <v>269</v>
      </c>
      <c r="N26" s="72">
        <v>273</v>
      </c>
      <c r="O26" s="73"/>
      <c r="P26" s="76"/>
    </row>
    <row r="27" spans="1:18" s="41" customFormat="1">
      <c r="A27" s="3"/>
      <c r="B27" s="3"/>
      <c r="F27" s="75" t="s">
        <v>32</v>
      </c>
      <c r="G27" s="72">
        <v>125</v>
      </c>
      <c r="H27" s="72">
        <v>127</v>
      </c>
      <c r="I27" s="72">
        <v>124</v>
      </c>
      <c r="J27" s="72">
        <v>125</v>
      </c>
      <c r="K27" s="72">
        <v>124</v>
      </c>
      <c r="L27" s="72">
        <v>127</v>
      </c>
      <c r="M27" s="72">
        <v>121</v>
      </c>
      <c r="N27" s="72">
        <v>118</v>
      </c>
      <c r="O27" s="73"/>
      <c r="P27" s="76"/>
    </row>
    <row r="28" spans="1:18" s="41" customFormat="1">
      <c r="A28" s="3"/>
      <c r="B28" s="3"/>
      <c r="F28" s="75" t="s">
        <v>22</v>
      </c>
      <c r="G28" s="72">
        <v>144</v>
      </c>
      <c r="H28" s="72">
        <v>132</v>
      </c>
      <c r="I28" s="72">
        <v>103</v>
      </c>
      <c r="J28" s="72">
        <v>113</v>
      </c>
      <c r="K28" s="72">
        <v>106</v>
      </c>
      <c r="L28" s="72">
        <v>137</v>
      </c>
      <c r="M28" s="72">
        <v>152</v>
      </c>
      <c r="N28" s="72">
        <v>150</v>
      </c>
      <c r="O28" s="73"/>
      <c r="P28" s="76"/>
    </row>
    <row r="29" spans="1:18" s="41" customFormat="1">
      <c r="A29" s="3"/>
      <c r="B29" s="3"/>
      <c r="F29" s="75" t="s">
        <v>16</v>
      </c>
      <c r="G29" s="72">
        <v>5897</v>
      </c>
      <c r="H29" s="72">
        <v>5331</v>
      </c>
      <c r="I29" s="72">
        <v>5000</v>
      </c>
      <c r="J29" s="72">
        <v>5191</v>
      </c>
      <c r="K29" s="72">
        <v>5487</v>
      </c>
      <c r="L29" s="72">
        <v>5218</v>
      </c>
      <c r="M29" s="72">
        <v>5296</v>
      </c>
      <c r="N29" s="72">
        <v>5108</v>
      </c>
      <c r="O29" s="73"/>
      <c r="P29" s="76"/>
    </row>
    <row r="30" spans="1:18" s="41" customFormat="1">
      <c r="A30" s="3"/>
      <c r="B30" s="3"/>
      <c r="F30" s="75" t="s">
        <v>36</v>
      </c>
      <c r="G30" s="72">
        <v>2221</v>
      </c>
      <c r="H30" s="72">
        <v>2144</v>
      </c>
      <c r="I30" s="72">
        <v>2335</v>
      </c>
      <c r="J30" s="72">
        <v>2518</v>
      </c>
      <c r="K30" s="72">
        <v>2505</v>
      </c>
      <c r="L30" s="72">
        <v>3009</v>
      </c>
      <c r="M30" s="72">
        <v>2809</v>
      </c>
      <c r="N30" s="72">
        <v>2929</v>
      </c>
      <c r="O30" s="73"/>
      <c r="P30" s="76"/>
    </row>
    <row r="31" spans="1:18" s="41" customFormat="1">
      <c r="A31" s="3"/>
      <c r="B31" s="3"/>
      <c r="F31" s="75" t="s">
        <v>12</v>
      </c>
      <c r="G31" s="72">
        <v>3522</v>
      </c>
      <c r="H31" s="72">
        <v>3741</v>
      </c>
      <c r="I31" s="72">
        <v>4052</v>
      </c>
      <c r="J31" s="72">
        <v>4095</v>
      </c>
      <c r="K31" s="72">
        <v>4120</v>
      </c>
      <c r="L31" s="72">
        <v>4114</v>
      </c>
      <c r="M31" s="72">
        <v>4356</v>
      </c>
      <c r="N31" s="72">
        <v>4253</v>
      </c>
      <c r="O31" s="73"/>
      <c r="P31" s="76"/>
    </row>
    <row r="32" spans="1:18" s="41" customFormat="1">
      <c r="A32" s="3"/>
      <c r="B32" s="3"/>
      <c r="F32" s="75" t="s">
        <v>14</v>
      </c>
      <c r="G32" s="72">
        <v>210</v>
      </c>
      <c r="H32" s="72">
        <v>78</v>
      </c>
      <c r="I32" s="72">
        <v>99</v>
      </c>
      <c r="J32" s="72">
        <v>97</v>
      </c>
      <c r="K32" s="72">
        <v>108</v>
      </c>
      <c r="L32" s="72">
        <v>69</v>
      </c>
      <c r="M32" s="72">
        <v>66</v>
      </c>
      <c r="N32" s="72">
        <v>81</v>
      </c>
      <c r="O32" s="73"/>
      <c r="P32" s="76"/>
    </row>
    <row r="33" spans="1:23" s="41" customFormat="1">
      <c r="A33" s="3"/>
      <c r="B33" s="3"/>
      <c r="F33" s="75" t="s">
        <v>33</v>
      </c>
      <c r="G33" s="72">
        <v>1226</v>
      </c>
      <c r="H33" s="72">
        <v>1236</v>
      </c>
      <c r="I33" s="72">
        <v>1246</v>
      </c>
      <c r="J33" s="72">
        <v>1248</v>
      </c>
      <c r="K33" s="72">
        <v>1197</v>
      </c>
      <c r="L33" s="72">
        <v>1189</v>
      </c>
      <c r="M33" s="72">
        <v>1099</v>
      </c>
      <c r="N33" s="72">
        <v>1022</v>
      </c>
      <c r="O33" s="73"/>
      <c r="P33" s="76"/>
    </row>
    <row r="34" spans="1:23" s="41" customFormat="1">
      <c r="A34" s="3"/>
      <c r="B34" s="3"/>
      <c r="F34" s="75" t="s">
        <v>38</v>
      </c>
      <c r="G34" s="72">
        <v>315</v>
      </c>
      <c r="H34" s="72">
        <v>90</v>
      </c>
      <c r="I34" s="72">
        <v>26</v>
      </c>
      <c r="J34" s="72">
        <v>22</v>
      </c>
      <c r="K34" s="72">
        <v>30</v>
      </c>
      <c r="L34" s="72">
        <v>17</v>
      </c>
      <c r="M34" s="72">
        <v>14</v>
      </c>
      <c r="N34" s="72">
        <v>11</v>
      </c>
      <c r="O34" s="73"/>
      <c r="P34" s="76"/>
    </row>
    <row r="35" spans="1:23" s="41" customFormat="1">
      <c r="A35" s="3"/>
      <c r="B35" s="3"/>
      <c r="F35" s="75" t="s">
        <v>37</v>
      </c>
      <c r="G35" s="72">
        <v>35</v>
      </c>
      <c r="H35" s="72">
        <v>28</v>
      </c>
      <c r="I35" s="72">
        <v>20</v>
      </c>
      <c r="J35" s="72">
        <v>30</v>
      </c>
      <c r="K35" s="72">
        <v>35</v>
      </c>
      <c r="L35" s="72">
        <v>21</v>
      </c>
      <c r="M35" s="72">
        <v>24</v>
      </c>
      <c r="N35" s="72">
        <v>25</v>
      </c>
      <c r="O35" s="73"/>
      <c r="P35" s="76"/>
    </row>
    <row r="37" spans="1:23">
      <c r="F37" s="48" t="s">
        <v>78</v>
      </c>
    </row>
    <row r="40" spans="1:23">
      <c r="B40" s="3" t="s">
        <v>108</v>
      </c>
    </row>
    <row r="42" spans="1:23" ht="15" thickBot="1"/>
    <row r="43" spans="1:23" s="80" customFormat="1">
      <c r="B43" s="535" t="s">
        <v>109</v>
      </c>
      <c r="C43" s="536"/>
      <c r="D43" s="536"/>
      <c r="E43" s="536"/>
      <c r="F43" s="536"/>
      <c r="G43" s="536"/>
      <c r="H43" s="536"/>
      <c r="I43" s="536"/>
      <c r="J43" s="536"/>
      <c r="K43" s="536"/>
      <c r="L43" s="536"/>
      <c r="M43" s="537"/>
      <c r="W43" s="42" t="s">
        <v>110</v>
      </c>
    </row>
    <row r="44" spans="1:23">
      <c r="B44" s="81" t="s">
        <v>54</v>
      </c>
      <c r="C44" s="67" t="s">
        <v>80</v>
      </c>
      <c r="D44" s="67" t="s">
        <v>55</v>
      </c>
      <c r="E44" s="67" t="s">
        <v>81</v>
      </c>
      <c r="F44" s="67" t="s">
        <v>56</v>
      </c>
      <c r="G44" s="67" t="s">
        <v>82</v>
      </c>
      <c r="H44" s="67" t="s">
        <v>57</v>
      </c>
      <c r="I44" s="67" t="s">
        <v>83</v>
      </c>
      <c r="J44" s="67" t="s">
        <v>58</v>
      </c>
      <c r="K44" s="67" t="s">
        <v>84</v>
      </c>
      <c r="L44" s="67">
        <v>2022</v>
      </c>
      <c r="M44" s="82" t="s">
        <v>111</v>
      </c>
      <c r="R44" s="83">
        <v>2022</v>
      </c>
    </row>
    <row r="45" spans="1:23" ht="15">
      <c r="A45" s="84" t="s">
        <v>11</v>
      </c>
      <c r="B45" s="85">
        <v>32.236703704412015</v>
      </c>
      <c r="C45" s="86">
        <v>30.520457280385077</v>
      </c>
      <c r="D45" s="86">
        <v>28.506432230481838</v>
      </c>
      <c r="E45" s="86">
        <v>27.005245406686225</v>
      </c>
      <c r="F45" s="86">
        <v>26.311127599879423</v>
      </c>
      <c r="G45" s="86">
        <v>25.828769097722688</v>
      </c>
      <c r="H45" s="86">
        <v>25.517462792670901</v>
      </c>
      <c r="I45" s="86">
        <v>25.099910636116618</v>
      </c>
      <c r="J45" s="86">
        <v>23.759127117644233</v>
      </c>
      <c r="K45" s="86">
        <v>22.252550716244528</v>
      </c>
      <c r="L45" s="86">
        <v>23.35601613923205</v>
      </c>
      <c r="M45" s="87">
        <v>23.299790945822771</v>
      </c>
      <c r="Q45" s="84" t="s">
        <v>17</v>
      </c>
      <c r="R45" s="86"/>
      <c r="U45" s="12"/>
    </row>
    <row r="46" spans="1:23" ht="15">
      <c r="A46" s="84" t="s">
        <v>13</v>
      </c>
      <c r="B46" s="85">
        <v>0.67854113655640369</v>
      </c>
      <c r="C46" s="86">
        <v>0.88551549652118922</v>
      </c>
      <c r="D46" s="86">
        <v>0.98206660973526905</v>
      </c>
      <c r="E46" s="86">
        <v>0.87450808919982503</v>
      </c>
      <c r="F46" s="86">
        <v>0.79966329966329963</v>
      </c>
      <c r="G46" s="86">
        <v>0.88514680483592401</v>
      </c>
      <c r="H46" s="86">
        <v>0.98353645499251652</v>
      </c>
      <c r="I46" s="86">
        <v>0.92069470600544046</v>
      </c>
      <c r="J46" s="86">
        <v>0.22597526165556614</v>
      </c>
      <c r="K46" s="86">
        <v>0.45698617616817089</v>
      </c>
      <c r="L46" s="86">
        <v>0.14895729890764647</v>
      </c>
      <c r="M46" s="87">
        <v>0.12319822594554639</v>
      </c>
      <c r="Q46" s="84" t="s">
        <v>25</v>
      </c>
      <c r="R46" s="86"/>
      <c r="U46" s="12"/>
    </row>
    <row r="47" spans="1:23" ht="15">
      <c r="A47" s="84" t="s">
        <v>15</v>
      </c>
      <c r="B47" s="85">
        <v>73.419721871049305</v>
      </c>
      <c r="C47" s="86">
        <v>69.678456591639872</v>
      </c>
      <c r="D47" s="86">
        <v>73.801597869507319</v>
      </c>
      <c r="E47" s="86">
        <v>67.364864864864856</v>
      </c>
      <c r="F47" s="86">
        <v>64.337851929092807</v>
      </c>
      <c r="G47" s="86">
        <v>61.966786063171611</v>
      </c>
      <c r="H47" s="86">
        <v>61.210213361315148</v>
      </c>
      <c r="I47" s="86">
        <v>61.966786063171611</v>
      </c>
      <c r="J47" s="86">
        <v>71.193415637860085</v>
      </c>
      <c r="K47" s="86">
        <v>29.361421988150099</v>
      </c>
      <c r="L47" s="86">
        <v>58.067831449126416</v>
      </c>
      <c r="M47" s="87"/>
      <c r="Q47" s="84" t="s">
        <v>18</v>
      </c>
      <c r="R47" s="86">
        <v>85.579937304075244</v>
      </c>
      <c r="U47" s="12"/>
    </row>
    <row r="48" spans="1:23" ht="15">
      <c r="A48" s="84" t="s">
        <v>17</v>
      </c>
      <c r="B48" s="85">
        <v>56.541911537271886</v>
      </c>
      <c r="C48" s="86">
        <v>56.226765799256505</v>
      </c>
      <c r="D48" s="86">
        <v>56.025758969641217</v>
      </c>
      <c r="E48" s="86">
        <v>52.59214863649985</v>
      </c>
      <c r="F48" s="86">
        <v>49.972067039106143</v>
      </c>
      <c r="G48" s="86">
        <v>47.575757575757578</v>
      </c>
      <c r="H48" s="86">
        <v>48.31974547623782</v>
      </c>
      <c r="I48" s="86">
        <v>47.940147687524295</v>
      </c>
      <c r="J48" s="86">
        <v>47.168848835232104</v>
      </c>
      <c r="K48" s="86">
        <v>45.354743568736687</v>
      </c>
      <c r="L48" s="86"/>
      <c r="M48" s="87"/>
      <c r="Q48" s="84" t="s">
        <v>27</v>
      </c>
      <c r="R48" s="86">
        <v>80.922509225092256</v>
      </c>
      <c r="U48" s="12"/>
    </row>
    <row r="49" spans="1:23" ht="15">
      <c r="A49" s="84" t="s">
        <v>19</v>
      </c>
      <c r="B49" s="85">
        <v>2.1743953849567341</v>
      </c>
      <c r="C49" s="86">
        <v>1.7094017094017095</v>
      </c>
      <c r="D49" s="86">
        <v>1.4476858960298311</v>
      </c>
      <c r="E49" s="86">
        <v>1.3059302076643118</v>
      </c>
      <c r="F49" s="86">
        <v>1.1772125289047719</v>
      </c>
      <c r="G49" s="86">
        <v>1.015228426395939</v>
      </c>
      <c r="H49" s="86">
        <v>1.1259825791374549</v>
      </c>
      <c r="I49" s="86">
        <v>0.93743631546769923</v>
      </c>
      <c r="J49" s="86">
        <v>0.86424957841483974</v>
      </c>
      <c r="K49" s="86">
        <v>1.0881634465911614</v>
      </c>
      <c r="L49" s="86">
        <v>1.6299357208448118</v>
      </c>
      <c r="M49" s="87"/>
      <c r="Q49" s="84" t="s">
        <v>12</v>
      </c>
      <c r="R49" s="86">
        <v>78.541089566020318</v>
      </c>
      <c r="U49" s="12"/>
    </row>
    <row r="50" spans="1:23" ht="15">
      <c r="A50" s="84" t="s">
        <v>21</v>
      </c>
      <c r="B50" s="85">
        <v>0.2150364758134207</v>
      </c>
      <c r="C50" s="86">
        <v>1.3953203729014096</v>
      </c>
      <c r="D50" s="86">
        <v>1.3345857304997848</v>
      </c>
      <c r="E50" s="86">
        <v>1.2513074807267657</v>
      </c>
      <c r="F50" s="86">
        <v>1.0012851744576372</v>
      </c>
      <c r="G50" s="86">
        <v>0.87082448349102148</v>
      </c>
      <c r="H50" s="86">
        <v>0.83943348185868871</v>
      </c>
      <c r="I50" s="86">
        <v>0.81601201296135295</v>
      </c>
      <c r="J50" s="86">
        <v>0.7239038295637823</v>
      </c>
      <c r="K50" s="86">
        <v>0.34171299802360589</v>
      </c>
      <c r="L50" s="86">
        <v>0.81484834766862835</v>
      </c>
      <c r="M50" s="87">
        <v>1.2011416792198526</v>
      </c>
      <c r="Q50" s="84" t="s">
        <v>20</v>
      </c>
      <c r="R50" s="86">
        <v>77.398720682302766</v>
      </c>
      <c r="U50" s="12"/>
    </row>
    <row r="51" spans="1:23" ht="15">
      <c r="A51" s="84" t="s">
        <v>23</v>
      </c>
      <c r="B51" s="85">
        <v>52.226720647773284</v>
      </c>
      <c r="C51" s="86">
        <v>15.773809523809524</v>
      </c>
      <c r="D51" s="86">
        <v>7.5376884422110546</v>
      </c>
      <c r="E51" s="86">
        <v>8.5158150851581507</v>
      </c>
      <c r="F51" s="86">
        <v>11.258278145695364</v>
      </c>
      <c r="G51" s="86">
        <v>20.121951219512198</v>
      </c>
      <c r="H51" s="86">
        <v>22.772277227722775</v>
      </c>
      <c r="I51" s="86">
        <v>18.5589519650655</v>
      </c>
      <c r="J51" s="86">
        <v>17.045454545454543</v>
      </c>
      <c r="K51" s="86">
        <v>19.884169884169882</v>
      </c>
      <c r="L51" s="86">
        <v>14.831460674157304</v>
      </c>
      <c r="M51" s="87">
        <v>0.64655172413793105</v>
      </c>
      <c r="Q51" s="84" t="s">
        <v>29</v>
      </c>
      <c r="R51" s="86">
        <v>61.784207353827604</v>
      </c>
      <c r="U51" s="12"/>
    </row>
    <row r="52" spans="1:23" ht="15">
      <c r="A52" s="84" t="s">
        <v>25</v>
      </c>
      <c r="B52" s="85">
        <v>42.148421484214843</v>
      </c>
      <c r="C52" s="86"/>
      <c r="D52" s="86">
        <v>21.714516781237364</v>
      </c>
      <c r="E52" s="86"/>
      <c r="F52" s="86">
        <v>26.158940397350992</v>
      </c>
      <c r="G52" s="86">
        <v>22.870778267254039</v>
      </c>
      <c r="H52" s="86">
        <v>14.589877835951134</v>
      </c>
      <c r="I52" s="86">
        <v>15.541652946987158</v>
      </c>
      <c r="J52" s="86">
        <v>16.25275070732474</v>
      </c>
      <c r="K52" s="86"/>
      <c r="L52" s="86"/>
      <c r="M52" s="87"/>
      <c r="Q52" s="84" t="s">
        <v>15</v>
      </c>
      <c r="R52" s="86">
        <v>58.067831449126416</v>
      </c>
      <c r="U52" s="12"/>
    </row>
    <row r="53" spans="1:23" ht="15">
      <c r="A53" s="84" t="s">
        <v>27</v>
      </c>
      <c r="B53" s="85">
        <v>82.500457624016107</v>
      </c>
      <c r="C53" s="86">
        <v>83.667676003028006</v>
      </c>
      <c r="D53" s="86">
        <v>84.101599247412977</v>
      </c>
      <c r="E53" s="86">
        <v>83.873412924009855</v>
      </c>
      <c r="F53" s="86">
        <v>82.26197130613005</v>
      </c>
      <c r="G53" s="86">
        <v>80.05540166204986</v>
      </c>
      <c r="H53" s="86">
        <v>78.399420604743796</v>
      </c>
      <c r="I53" s="86">
        <v>77.659005879208976</v>
      </c>
      <c r="J53" s="86">
        <v>80.299906279287725</v>
      </c>
      <c r="K53" s="86">
        <v>80.65415350306634</v>
      </c>
      <c r="L53" s="86">
        <v>80.922509225092256</v>
      </c>
      <c r="M53" s="87"/>
      <c r="Q53" s="84" t="s">
        <v>24</v>
      </c>
      <c r="R53" s="86">
        <v>55.331117361288676</v>
      </c>
      <c r="U53" s="12"/>
    </row>
    <row r="54" spans="1:23" ht="15">
      <c r="A54" s="84" t="s">
        <v>28</v>
      </c>
      <c r="B54" s="85">
        <v>60.572707343807089</v>
      </c>
      <c r="C54" s="86">
        <v>55.707137462235643</v>
      </c>
      <c r="D54" s="86">
        <v>57.703014014206175</v>
      </c>
      <c r="E54" s="86">
        <v>57.325834199829849</v>
      </c>
      <c r="F54" s="86">
        <v>54.117537833070287</v>
      </c>
      <c r="G54" s="86">
        <v>51.153601598691978</v>
      </c>
      <c r="H54" s="86">
        <v>53.610148904584101</v>
      </c>
      <c r="I54" s="86">
        <v>51.05111849788878</v>
      </c>
      <c r="J54" s="86">
        <v>49.493797883983945</v>
      </c>
      <c r="K54" s="86">
        <v>45.674528508292127</v>
      </c>
      <c r="L54" s="86">
        <v>46.817194963091616</v>
      </c>
      <c r="M54" s="87">
        <v>47.968888888888891</v>
      </c>
      <c r="Q54" s="84" t="s">
        <v>112</v>
      </c>
      <c r="R54" s="86">
        <v>52.173138582116138</v>
      </c>
      <c r="U54" s="12"/>
    </row>
    <row r="55" spans="1:23" ht="15">
      <c r="A55" s="84" t="s">
        <v>30</v>
      </c>
      <c r="B55" s="85">
        <v>26.913931098480454</v>
      </c>
      <c r="C55" s="86">
        <v>25.836844569288392</v>
      </c>
      <c r="D55" s="86">
        <v>24.781085814360772</v>
      </c>
      <c r="E55" s="86">
        <v>23.73340321453529</v>
      </c>
      <c r="F55" s="86">
        <v>28.619008935824532</v>
      </c>
      <c r="G55" s="86">
        <v>28.656364658935697</v>
      </c>
      <c r="H55" s="86">
        <v>26.60437669043521</v>
      </c>
      <c r="I55" s="86">
        <v>26.54651862385823</v>
      </c>
      <c r="J55" s="86">
        <v>25.702122954444935</v>
      </c>
      <c r="K55" s="86">
        <v>23.605703462064611</v>
      </c>
      <c r="L55" s="86">
        <v>24.321917021032068</v>
      </c>
      <c r="M55" s="87">
        <v>24.001620557934945</v>
      </c>
      <c r="Q55" s="84" t="s">
        <v>28</v>
      </c>
      <c r="R55" s="86">
        <v>46.817194963091616</v>
      </c>
      <c r="U55" s="12"/>
    </row>
    <row r="56" spans="1:23" ht="15">
      <c r="A56" s="84" t="s">
        <v>29</v>
      </c>
      <c r="B56" s="85">
        <v>84.81868469575906</v>
      </c>
      <c r="C56" s="86">
        <v>84.56014362657092</v>
      </c>
      <c r="D56" s="86">
        <v>82.80657395701644</v>
      </c>
      <c r="E56" s="86">
        <v>81.570810142238713</v>
      </c>
      <c r="F56" s="86">
        <v>78.440925700365398</v>
      </c>
      <c r="G56" s="86">
        <v>75.379017586416012</v>
      </c>
      <c r="H56" s="86">
        <v>72.328597899938231</v>
      </c>
      <c r="I56" s="86">
        <v>66.193707587908705</v>
      </c>
      <c r="J56" s="86">
        <v>67.081967213114751</v>
      </c>
      <c r="K56" s="86">
        <v>64.779874213836479</v>
      </c>
      <c r="L56" s="86">
        <v>61.784207353827604</v>
      </c>
      <c r="M56" s="87">
        <v>57.891529555149305</v>
      </c>
      <c r="Q56" s="84" t="s">
        <v>26</v>
      </c>
      <c r="R56" s="86">
        <v>44.811320754716981</v>
      </c>
      <c r="U56" s="12"/>
    </row>
    <row r="57" spans="1:23" ht="15">
      <c r="A57" s="84" t="s">
        <v>31</v>
      </c>
      <c r="B57" s="85">
        <v>40.743959673213972</v>
      </c>
      <c r="C57" s="86">
        <v>38.243745181862785</v>
      </c>
      <c r="D57" s="86">
        <v>33.888949413516364</v>
      </c>
      <c r="E57" s="86">
        <v>29.038847210874248</v>
      </c>
      <c r="F57" s="86">
        <v>27.149850222839188</v>
      </c>
      <c r="G57" s="86">
        <v>25.705061600118746</v>
      </c>
      <c r="H57" s="86">
        <v>23.595750873108265</v>
      </c>
      <c r="I57" s="86">
        <v>22.758720614336944</v>
      </c>
      <c r="J57" s="86">
        <v>22.114507299270073</v>
      </c>
      <c r="K57" s="86">
        <v>21.004822249635527</v>
      </c>
      <c r="L57" s="86">
        <v>19.945249845774214</v>
      </c>
      <c r="M57" s="87"/>
      <c r="Q57" s="84" t="s">
        <v>33</v>
      </c>
      <c r="R57" s="86">
        <v>40.379296720663774</v>
      </c>
      <c r="U57" s="12"/>
    </row>
    <row r="58" spans="1:23" ht="15">
      <c r="A58" s="84" t="s">
        <v>20</v>
      </c>
      <c r="B58" s="85">
        <v>86.162361623616235</v>
      </c>
      <c r="C58" s="86">
        <v>84.93150684931507</v>
      </c>
      <c r="D58" s="86">
        <v>82.952182952182952</v>
      </c>
      <c r="E58" s="86">
        <v>82</v>
      </c>
      <c r="F58" s="86">
        <v>82.170542635658919</v>
      </c>
      <c r="G58" s="86">
        <v>81.976744186046517</v>
      </c>
      <c r="H58" s="86">
        <v>79.554655870445345</v>
      </c>
      <c r="I58" s="86">
        <v>78.144329896907223</v>
      </c>
      <c r="J58" s="86">
        <v>77.944325481798714</v>
      </c>
      <c r="K58" s="86">
        <v>78.666666666666657</v>
      </c>
      <c r="L58" s="86">
        <v>77.398720682302766</v>
      </c>
      <c r="M58" s="87">
        <v>76.814516129032256</v>
      </c>
      <c r="Q58" s="84" t="s">
        <v>16</v>
      </c>
      <c r="R58" s="86">
        <v>38.06259314456036</v>
      </c>
      <c r="U58" s="12"/>
    </row>
    <row r="59" spans="1:23" ht="15">
      <c r="A59" s="84" t="s">
        <v>26</v>
      </c>
      <c r="B59" s="85">
        <v>83.902439024390247</v>
      </c>
      <c r="C59" s="86">
        <v>72.867132867132867</v>
      </c>
      <c r="D59" s="86">
        <v>71.32963988919667</v>
      </c>
      <c r="E59" s="86">
        <v>66.937669376693762</v>
      </c>
      <c r="F59" s="86">
        <v>70.013568521031218</v>
      </c>
      <c r="G59" s="86">
        <v>70.284938941655355</v>
      </c>
      <c r="H59" s="86">
        <v>68.34319526627219</v>
      </c>
      <c r="I59" s="86">
        <v>56.440281030444964</v>
      </c>
      <c r="J59" s="86">
        <v>55.49132947976878</v>
      </c>
      <c r="K59" s="86">
        <v>52.534562211981559</v>
      </c>
      <c r="L59" s="86">
        <v>44.811320754716981</v>
      </c>
      <c r="M59" s="87"/>
      <c r="Q59" s="84" t="s">
        <v>30</v>
      </c>
      <c r="R59" s="86">
        <v>24.321917021032068</v>
      </c>
      <c r="U59" s="12"/>
    </row>
    <row r="60" spans="1:23" ht="15">
      <c r="A60" s="84" t="s">
        <v>34</v>
      </c>
      <c r="B60" s="85">
        <v>75.68199532346064</v>
      </c>
      <c r="C60" s="86">
        <v>64.044943820224717</v>
      </c>
      <c r="D60" s="86">
        <v>59.983961507618289</v>
      </c>
      <c r="E60" s="86">
        <v>54.715510522213563</v>
      </c>
      <c r="F60" s="86">
        <v>31.296449215524358</v>
      </c>
      <c r="G60" s="86">
        <v>33.019607843137258</v>
      </c>
      <c r="H60" s="86">
        <v>27.420736932305058</v>
      </c>
      <c r="I60" s="86">
        <v>24.503882657463329</v>
      </c>
      <c r="J60" s="86">
        <v>18.379281537176272</v>
      </c>
      <c r="K60" s="86">
        <v>16.046511627906977</v>
      </c>
      <c r="L60" s="86">
        <v>13.595166163141995</v>
      </c>
      <c r="M60" s="87">
        <v>7.8988941548183256</v>
      </c>
      <c r="Q60" s="88" t="s">
        <v>11</v>
      </c>
      <c r="R60" s="89">
        <v>23.35601613923205</v>
      </c>
      <c r="U60" s="12"/>
    </row>
    <row r="61" spans="1:23" ht="15">
      <c r="A61" s="84" t="s">
        <v>35</v>
      </c>
      <c r="B61" s="85">
        <v>14.450867052023122</v>
      </c>
      <c r="C61" s="86">
        <v>14.328358208955224</v>
      </c>
      <c r="D61" s="86">
        <v>14.367816091954023</v>
      </c>
      <c r="E61" s="86">
        <v>7.5144508670520231</v>
      </c>
      <c r="F61" s="86">
        <v>4.2194092827004219</v>
      </c>
      <c r="G61" s="86">
        <v>4.4117647058823533</v>
      </c>
      <c r="H61" s="86">
        <v>4.3032786885245899</v>
      </c>
      <c r="I61" s="86">
        <v>4.4806517311608962</v>
      </c>
      <c r="J61" s="86">
        <v>3.8152610441767072</v>
      </c>
      <c r="K61" s="86">
        <v>3.9370078740157481</v>
      </c>
      <c r="L61" s="86">
        <v>2.7600849256900215</v>
      </c>
      <c r="M61" s="87">
        <v>2.9473684210526314</v>
      </c>
      <c r="Q61" s="88" t="s">
        <v>31</v>
      </c>
      <c r="R61" s="89">
        <v>19.945249845774214</v>
      </c>
      <c r="U61" s="12"/>
    </row>
    <row r="62" spans="1:23" ht="15">
      <c r="A62" s="84" t="s">
        <v>24</v>
      </c>
      <c r="B62" s="85">
        <v>65.421263791374116</v>
      </c>
      <c r="C62" s="86">
        <v>64.606741573033716</v>
      </c>
      <c r="D62" s="86">
        <v>58.739563695125241</v>
      </c>
      <c r="E62" s="86">
        <v>53.665768194070083</v>
      </c>
      <c r="F62" s="86">
        <v>50.56239957150509</v>
      </c>
      <c r="G62" s="86">
        <v>48.640724946695094</v>
      </c>
      <c r="H62" s="86">
        <v>49.412706887346502</v>
      </c>
      <c r="I62" s="86">
        <v>50.593510946979691</v>
      </c>
      <c r="J62" s="86">
        <v>54.032052912744845</v>
      </c>
      <c r="K62" s="86">
        <v>50.989609104403769</v>
      </c>
      <c r="L62" s="86">
        <v>55.331117361288676</v>
      </c>
      <c r="M62" s="87">
        <v>54.240583232077768</v>
      </c>
      <c r="Q62" s="84" t="s">
        <v>23</v>
      </c>
      <c r="R62" s="86">
        <v>14.831460674157304</v>
      </c>
      <c r="U62" s="12"/>
      <c r="W62" s="48" t="s">
        <v>78</v>
      </c>
    </row>
    <row r="63" spans="1:23" ht="15">
      <c r="A63" s="84" t="s">
        <v>18</v>
      </c>
      <c r="B63" s="85">
        <v>84.399999999999991</v>
      </c>
      <c r="C63" s="86">
        <v>86.419753086419746</v>
      </c>
      <c r="D63" s="86">
        <v>86.904761904761912</v>
      </c>
      <c r="E63" s="86">
        <v>90.361445783132538</v>
      </c>
      <c r="F63" s="86">
        <v>85.714285714285708</v>
      </c>
      <c r="G63" s="86">
        <v>87.323943661971825</v>
      </c>
      <c r="H63" s="86">
        <v>88.888888888888886</v>
      </c>
      <c r="I63" s="86">
        <v>90.934844192634557</v>
      </c>
      <c r="J63" s="86">
        <v>88.387096774193552</v>
      </c>
      <c r="K63" s="86">
        <v>82.769230769230774</v>
      </c>
      <c r="L63" s="86">
        <v>85.579937304075244</v>
      </c>
      <c r="M63" s="87">
        <v>78.662420382165607</v>
      </c>
      <c r="Q63" s="84" t="s">
        <v>34</v>
      </c>
      <c r="R63" s="86">
        <v>13.595166163141995</v>
      </c>
      <c r="U63" s="12"/>
    </row>
    <row r="64" spans="1:23" ht="15">
      <c r="A64" s="84" t="s">
        <v>32</v>
      </c>
      <c r="B64" s="85">
        <v>1.4996739839165398</v>
      </c>
      <c r="C64" s="86">
        <v>1.4817328356520756</v>
      </c>
      <c r="D64" s="86">
        <v>1.4393343078826042</v>
      </c>
      <c r="E64" s="86">
        <v>1.4098804421385067</v>
      </c>
      <c r="F64" s="86">
        <v>1.433246811872249</v>
      </c>
      <c r="G64" s="86">
        <v>1.4103730664240219</v>
      </c>
      <c r="H64" s="86">
        <v>1.4194867136043607</v>
      </c>
      <c r="I64" s="86">
        <v>1.4081308198955258</v>
      </c>
      <c r="J64" s="86">
        <v>1.3655913978494625</v>
      </c>
      <c r="K64" s="86">
        <v>1.3436979455857856</v>
      </c>
      <c r="L64" s="86">
        <v>1.4106395696353855</v>
      </c>
      <c r="M64" s="87">
        <v>1.3988522238163559</v>
      </c>
      <c r="Q64" s="84" t="s">
        <v>14</v>
      </c>
      <c r="R64" s="86">
        <v>9.375</v>
      </c>
      <c r="U64" s="12"/>
    </row>
    <row r="65" spans="1:23" ht="15">
      <c r="A65" s="84" t="s">
        <v>22</v>
      </c>
      <c r="B65" s="85">
        <v>4.3874523103009748</v>
      </c>
      <c r="C65" s="86">
        <v>4.194772344013491</v>
      </c>
      <c r="D65" s="86">
        <v>4.1515086668093302</v>
      </c>
      <c r="E65" s="86">
        <v>3.0456852791878175</v>
      </c>
      <c r="F65" s="86">
        <v>2.7357512953367875</v>
      </c>
      <c r="G65" s="86">
        <v>2.083333333333333</v>
      </c>
      <c r="H65" s="86">
        <v>2.241618726443166</v>
      </c>
      <c r="I65" s="86">
        <v>2.0586521654690233</v>
      </c>
      <c r="J65" s="86">
        <v>1.8418929819844043</v>
      </c>
      <c r="K65" s="86">
        <v>2.0331728196896734</v>
      </c>
      <c r="L65" s="86">
        <v>2.0658311527337831</v>
      </c>
      <c r="M65" s="87"/>
      <c r="Q65" s="84" t="s">
        <v>35</v>
      </c>
      <c r="R65" s="86">
        <v>2.7600849256900215</v>
      </c>
      <c r="U65" s="12"/>
    </row>
    <row r="66" spans="1:23" ht="15">
      <c r="A66" s="84" t="s">
        <v>16</v>
      </c>
      <c r="B66" s="85">
        <v>84.376956793988739</v>
      </c>
      <c r="C66" s="86">
        <v>73.854760396875662</v>
      </c>
      <c r="D66" s="86">
        <v>58.377698189913851</v>
      </c>
      <c r="E66" s="86">
        <v>54.280191458026508</v>
      </c>
      <c r="F66" s="86">
        <v>45.743950574909903</v>
      </c>
      <c r="G66" s="86">
        <v>41.774584342885788</v>
      </c>
      <c r="H66" s="86">
        <v>41.5778934721666</v>
      </c>
      <c r="I66" s="86">
        <v>43.025170548106331</v>
      </c>
      <c r="J66" s="86">
        <v>39.780437600060992</v>
      </c>
      <c r="K66" s="86">
        <v>38.73043732631271</v>
      </c>
      <c r="L66" s="86">
        <v>38.06259314456036</v>
      </c>
      <c r="M66" s="87">
        <v>38.546109373519101</v>
      </c>
      <c r="Q66" s="84" t="s">
        <v>22</v>
      </c>
      <c r="R66" s="86">
        <v>2.0658311527337831</v>
      </c>
      <c r="U66" s="12"/>
    </row>
    <row r="67" spans="1:23" ht="15">
      <c r="A67" s="84" t="s">
        <v>112</v>
      </c>
      <c r="B67" s="85">
        <v>54.406210658833402</v>
      </c>
      <c r="C67" s="86">
        <v>50.456720313179645</v>
      </c>
      <c r="D67" s="86">
        <v>48.980891719745223</v>
      </c>
      <c r="E67" s="86">
        <v>48.430004361099002</v>
      </c>
      <c r="F67" s="86">
        <v>46.537877143477317</v>
      </c>
      <c r="G67" s="86">
        <v>48.818733012753498</v>
      </c>
      <c r="H67" s="86">
        <v>50.521669341894061</v>
      </c>
      <c r="I67" s="86">
        <v>49.830913069425101</v>
      </c>
      <c r="J67" s="86">
        <v>54.206449288416501</v>
      </c>
      <c r="K67" s="86">
        <v>49.506520972858652</v>
      </c>
      <c r="L67" s="86">
        <v>52.173138582116138</v>
      </c>
      <c r="M67" s="87">
        <v>53.661571276217558</v>
      </c>
      <c r="Q67" s="84" t="s">
        <v>19</v>
      </c>
      <c r="R67" s="86">
        <v>1.6299357208448118</v>
      </c>
      <c r="U67" s="12"/>
    </row>
    <row r="68" spans="1:23" ht="15">
      <c r="A68" s="84" t="s">
        <v>12</v>
      </c>
      <c r="B68" s="85">
        <v>80.427129781741385</v>
      </c>
      <c r="C68" s="86">
        <v>82.03747072599532</v>
      </c>
      <c r="D68" s="86">
        <v>82.019363762102344</v>
      </c>
      <c r="E68" s="86">
        <v>82.136194029850756</v>
      </c>
      <c r="F68" s="86">
        <v>78.592436974789919</v>
      </c>
      <c r="G68" s="86">
        <v>79.889589905362783</v>
      </c>
      <c r="H68" s="86">
        <v>82.560483870967744</v>
      </c>
      <c r="I68" s="86">
        <v>82.284801278210509</v>
      </c>
      <c r="J68" s="86">
        <v>80.777537796976233</v>
      </c>
      <c r="K68" s="86">
        <v>81.496725912067362</v>
      </c>
      <c r="L68" s="86">
        <v>78.541089566020318</v>
      </c>
      <c r="M68" s="87"/>
      <c r="Q68" s="84" t="s">
        <v>32</v>
      </c>
      <c r="R68" s="86">
        <v>1.4106395696353855</v>
      </c>
      <c r="U68" s="12"/>
      <c r="W68" s="42" t="s">
        <v>113</v>
      </c>
    </row>
    <row r="69" spans="1:23" ht="15">
      <c r="A69" s="84" t="s">
        <v>14</v>
      </c>
      <c r="B69" s="85">
        <v>49.452269170579029</v>
      </c>
      <c r="C69" s="86">
        <v>42.585551330798474</v>
      </c>
      <c r="D69" s="86">
        <v>39.24528301886793</v>
      </c>
      <c r="E69" s="86">
        <v>24.165707710011507</v>
      </c>
      <c r="F69" s="86">
        <v>9.8734177215189867</v>
      </c>
      <c r="G69" s="86">
        <v>12.807244501940493</v>
      </c>
      <c r="H69" s="86">
        <v>12.185929648241206</v>
      </c>
      <c r="I69" s="86">
        <v>12.442396313364055</v>
      </c>
      <c r="J69" s="86">
        <v>8.5290482076637826</v>
      </c>
      <c r="K69" s="86">
        <v>7.7373974208675271</v>
      </c>
      <c r="L69" s="86">
        <v>9.375</v>
      </c>
      <c r="M69" s="87">
        <v>11.331133113311331</v>
      </c>
      <c r="Q69" s="84" t="s">
        <v>21</v>
      </c>
      <c r="R69" s="86">
        <v>0.81484834766862835</v>
      </c>
      <c r="U69" s="12"/>
    </row>
    <row r="70" spans="1:23" ht="15">
      <c r="A70" s="84" t="s">
        <v>33</v>
      </c>
      <c r="B70" s="85">
        <v>75.640224859462833</v>
      </c>
      <c r="C70" s="86">
        <v>76.69773635153129</v>
      </c>
      <c r="D70" s="86">
        <v>75.785340314136135</v>
      </c>
      <c r="E70" s="86">
        <v>72.84610814022578</v>
      </c>
      <c r="F70" s="86">
        <v>65.92</v>
      </c>
      <c r="G70" s="86">
        <v>60.573650947982493</v>
      </c>
      <c r="H70" s="86">
        <v>55.392809587217037</v>
      </c>
      <c r="I70" s="86">
        <v>52.202354993458357</v>
      </c>
      <c r="J70" s="86">
        <v>46.300623052959502</v>
      </c>
      <c r="K70" s="86">
        <v>41.315789473684212</v>
      </c>
      <c r="L70" s="86">
        <v>40.379296720663774</v>
      </c>
      <c r="M70" s="87">
        <v>39.624900239425379</v>
      </c>
      <c r="Q70" s="84" t="s">
        <v>37</v>
      </c>
      <c r="R70" s="86">
        <v>0.60664887163309877</v>
      </c>
      <c r="U70" s="12"/>
    </row>
    <row r="71" spans="1:23" ht="15">
      <c r="A71" s="84" t="s">
        <v>38</v>
      </c>
      <c r="B71" s="85">
        <v>32.907231555880209</v>
      </c>
      <c r="C71" s="86">
        <v>25.055928411633111</v>
      </c>
      <c r="D71" s="86">
        <v>17.414448669201519</v>
      </c>
      <c r="E71" s="86">
        <v>11.504747991234478</v>
      </c>
      <c r="F71" s="86">
        <v>3.251445086705202</v>
      </c>
      <c r="G71" s="86">
        <v>0.92460881934566153</v>
      </c>
      <c r="H71" s="86">
        <v>0.72344623479118708</v>
      </c>
      <c r="I71" s="86">
        <v>0.96061479346781953</v>
      </c>
      <c r="J71" s="86">
        <v>0.50445103857566764</v>
      </c>
      <c r="K71" s="86">
        <v>0.40103122314523065</v>
      </c>
      <c r="L71" s="86">
        <v>0.37957211870255347</v>
      </c>
      <c r="M71" s="87">
        <v>0.49770290964777947</v>
      </c>
      <c r="Q71" s="84" t="s">
        <v>38</v>
      </c>
      <c r="R71" s="86">
        <v>0.37957211870255347</v>
      </c>
      <c r="U71" s="12"/>
    </row>
    <row r="72" spans="1:23" ht="15.75" thickBot="1">
      <c r="A72" s="84" t="s">
        <v>37</v>
      </c>
      <c r="B72" s="90">
        <v>0.62442183163737275</v>
      </c>
      <c r="C72" s="91">
        <v>0.64058567833447722</v>
      </c>
      <c r="D72" s="91">
        <v>0.62863795110593712</v>
      </c>
      <c r="E72" s="91">
        <v>0.79149706015377663</v>
      </c>
      <c r="F72" s="91">
        <v>0.63077269655327772</v>
      </c>
      <c r="G72" s="91">
        <v>0.43946385409800043</v>
      </c>
      <c r="H72" s="91">
        <v>0.67934782608695654</v>
      </c>
      <c r="I72" s="91">
        <v>0.75905443504662762</v>
      </c>
      <c r="J72" s="91">
        <v>0.47489823609226595</v>
      </c>
      <c r="K72" s="91">
        <v>0.55096418732782371</v>
      </c>
      <c r="L72" s="91">
        <v>0.60664887163309877</v>
      </c>
      <c r="M72" s="92">
        <v>1.1184050571359105</v>
      </c>
      <c r="Q72" s="84" t="s">
        <v>13</v>
      </c>
      <c r="R72" s="91">
        <v>0.14895729890764647</v>
      </c>
    </row>
    <row r="75" spans="1:23">
      <c r="B75" s="3" t="s">
        <v>115</v>
      </c>
    </row>
    <row r="76" spans="1:23">
      <c r="B76" s="48" t="s">
        <v>78</v>
      </c>
    </row>
    <row r="89" spans="22:22">
      <c r="V89" s="3" t="s">
        <v>114</v>
      </c>
    </row>
    <row r="90" spans="22:22">
      <c r="V90" s="48" t="s">
        <v>78</v>
      </c>
    </row>
  </sheetData>
  <mergeCells count="1">
    <mergeCell ref="B43:M43"/>
  </mergeCells>
  <hyperlinks>
    <hyperlink ref="H2" location="Indice!A1" display="Torna all'indice" xr:uid="{D01CD598-EACB-4AE0-A679-BE80B9D728D3}"/>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BDC7B-DA19-44A7-82E4-BD0B7324EF99}">
  <sheetPr>
    <tabColor rgb="FF92D050"/>
  </sheetPr>
  <dimension ref="A2:S103"/>
  <sheetViews>
    <sheetView topLeftCell="A55" zoomScaleNormal="100" workbookViewId="0">
      <selection activeCell="S84" sqref="S84"/>
    </sheetView>
  </sheetViews>
  <sheetFormatPr defaultRowHeight="15"/>
  <cols>
    <col min="1" max="1" width="18" style="16" customWidth="1"/>
    <col min="2" max="14" width="9.140625" style="16"/>
    <col min="15" max="15" width="13" style="16" customWidth="1"/>
    <col min="16" max="24" width="9.140625" style="16"/>
    <col min="25" max="25" width="9.7109375" style="16" bestFit="1" customWidth="1"/>
    <col min="26" max="26" width="9.7109375" style="16" customWidth="1"/>
    <col min="27" max="16384" width="9.140625" style="16"/>
  </cols>
  <sheetData>
    <row r="2" spans="1:16" s="41" customFormat="1">
      <c r="F2" s="40" t="s">
        <v>134</v>
      </c>
    </row>
    <row r="3" spans="1:16" s="41" customFormat="1" ht="14.25">
      <c r="P3" s="20"/>
    </row>
    <row r="4" spans="1:16" s="41" customFormat="1" ht="15" customHeight="1">
      <c r="A4" s="16"/>
      <c r="D4" s="20" t="s">
        <v>117</v>
      </c>
    </row>
    <row r="5" spans="1:16" s="41" customFormat="1">
      <c r="A5" s="16"/>
    </row>
    <row r="6" spans="1:16" s="41" customFormat="1" ht="15.75" thickBot="1">
      <c r="A6" s="16"/>
      <c r="D6" s="68" t="s">
        <v>5</v>
      </c>
      <c r="E6" s="69">
        <v>2015</v>
      </c>
      <c r="F6" s="69">
        <v>2016</v>
      </c>
      <c r="G6" s="69">
        <v>2017</v>
      </c>
      <c r="H6" s="69">
        <v>2018</v>
      </c>
      <c r="I6" s="69">
        <v>2019</v>
      </c>
      <c r="J6" s="69">
        <v>2020</v>
      </c>
      <c r="K6" s="69">
        <v>2021</v>
      </c>
      <c r="L6" s="69">
        <v>2022</v>
      </c>
      <c r="M6" s="93"/>
    </row>
    <row r="7" spans="1:16" s="41" customFormat="1">
      <c r="A7" s="16"/>
      <c r="D7" s="71" t="s">
        <v>11</v>
      </c>
      <c r="E7" s="94">
        <v>56997</v>
      </c>
      <c r="F7" s="94">
        <v>57565</v>
      </c>
      <c r="G7" s="94">
        <v>58618</v>
      </c>
      <c r="H7" s="94">
        <v>58294</v>
      </c>
      <c r="I7" s="94">
        <v>58693</v>
      </c>
      <c r="J7" s="94">
        <v>61601</v>
      </c>
      <c r="K7" s="94">
        <v>61549</v>
      </c>
      <c r="L7" s="94">
        <v>58405</v>
      </c>
      <c r="M7" s="95"/>
      <c r="N7" s="47"/>
    </row>
    <row r="8" spans="1:16" s="41" customFormat="1">
      <c r="A8" s="16"/>
      <c r="D8" s="75" t="s">
        <v>13</v>
      </c>
      <c r="E8" s="72">
        <v>2050</v>
      </c>
      <c r="F8" s="72">
        <v>2113</v>
      </c>
      <c r="G8" s="72">
        <v>2002</v>
      </c>
      <c r="H8" s="72">
        <v>2022</v>
      </c>
      <c r="I8" s="72">
        <v>2047</v>
      </c>
      <c r="J8" s="72">
        <v>4070</v>
      </c>
      <c r="K8" s="72">
        <v>3852</v>
      </c>
      <c r="L8" s="72">
        <v>3633</v>
      </c>
      <c r="M8" s="96"/>
      <c r="N8" s="47"/>
    </row>
    <row r="9" spans="1:16" s="41" customFormat="1">
      <c r="A9" s="16"/>
      <c r="D9" s="75" t="s">
        <v>15</v>
      </c>
      <c r="E9" s="72">
        <v>82</v>
      </c>
      <c r="F9" s="72">
        <v>109</v>
      </c>
      <c r="G9" s="72">
        <v>103</v>
      </c>
      <c r="H9" s="72">
        <v>208</v>
      </c>
      <c r="I9" s="72">
        <v>103</v>
      </c>
      <c r="J9" s="72">
        <v>129</v>
      </c>
      <c r="K9" s="72">
        <v>82</v>
      </c>
      <c r="L9" s="72">
        <v>96</v>
      </c>
      <c r="M9" s="96"/>
      <c r="N9" s="47"/>
    </row>
    <row r="10" spans="1:16" s="41" customFormat="1">
      <c r="A10" s="16"/>
      <c r="D10" s="75" t="s">
        <v>107</v>
      </c>
      <c r="E10" s="72">
        <v>590</v>
      </c>
      <c r="F10" s="72">
        <v>588</v>
      </c>
      <c r="G10" s="72">
        <v>905</v>
      </c>
      <c r="H10" s="72">
        <v>879</v>
      </c>
      <c r="I10" s="72">
        <v>873</v>
      </c>
      <c r="J10" s="72">
        <v>737</v>
      </c>
      <c r="K10" s="72">
        <v>726</v>
      </c>
      <c r="L10" s="78" t="s">
        <v>76</v>
      </c>
      <c r="M10" s="96"/>
      <c r="N10" s="47"/>
    </row>
    <row r="11" spans="1:16" s="41" customFormat="1">
      <c r="A11" s="16"/>
      <c r="D11" s="75" t="s">
        <v>19</v>
      </c>
      <c r="E11" s="72">
        <v>2396</v>
      </c>
      <c r="F11" s="72">
        <v>2402</v>
      </c>
      <c r="G11" s="72">
        <v>2429</v>
      </c>
      <c r="H11" s="72">
        <v>2302</v>
      </c>
      <c r="I11" s="72">
        <v>2333</v>
      </c>
      <c r="J11" s="72">
        <v>2536</v>
      </c>
      <c r="K11" s="72">
        <v>1862</v>
      </c>
      <c r="L11" s="72">
        <v>2148</v>
      </c>
      <c r="M11" s="96"/>
      <c r="N11" s="47"/>
    </row>
    <row r="12" spans="1:16" s="41" customFormat="1">
      <c r="A12" s="16"/>
      <c r="D12" s="75" t="s">
        <v>21</v>
      </c>
      <c r="E12" s="72">
        <v>16527</v>
      </c>
      <c r="F12" s="72">
        <v>16652</v>
      </c>
      <c r="G12" s="72">
        <v>16558</v>
      </c>
      <c r="H12" s="72">
        <v>16127</v>
      </c>
      <c r="I12" s="72">
        <v>16464</v>
      </c>
      <c r="J12" s="72">
        <v>16133</v>
      </c>
      <c r="K12" s="72">
        <v>15910</v>
      </c>
      <c r="L12" s="72">
        <v>15226</v>
      </c>
      <c r="M12" s="96"/>
      <c r="N12" s="47"/>
    </row>
    <row r="13" spans="1:16" s="41" customFormat="1">
      <c r="A13" s="16"/>
      <c r="D13" s="75" t="s">
        <v>23</v>
      </c>
      <c r="E13" s="72">
        <v>243</v>
      </c>
      <c r="F13" s="72">
        <v>242</v>
      </c>
      <c r="G13" s="72">
        <v>217</v>
      </c>
      <c r="H13" s="72">
        <v>221</v>
      </c>
      <c r="I13" s="72">
        <v>221</v>
      </c>
      <c r="J13" s="72">
        <v>218</v>
      </c>
      <c r="K13" s="72">
        <v>255</v>
      </c>
      <c r="L13" s="72">
        <v>212</v>
      </c>
      <c r="M13" s="96"/>
      <c r="N13" s="47"/>
    </row>
    <row r="14" spans="1:16" s="41" customFormat="1">
      <c r="A14" s="16"/>
      <c r="D14" s="75" t="s">
        <v>25</v>
      </c>
      <c r="E14" s="78" t="s">
        <v>76</v>
      </c>
      <c r="F14" s="72">
        <v>811</v>
      </c>
      <c r="G14" s="72">
        <v>881</v>
      </c>
      <c r="H14" s="72">
        <v>1243</v>
      </c>
      <c r="I14" s="72">
        <v>1413</v>
      </c>
      <c r="J14" s="72">
        <v>1353</v>
      </c>
      <c r="K14" s="78" t="s">
        <v>76</v>
      </c>
      <c r="L14" s="78" t="s">
        <v>76</v>
      </c>
      <c r="M14" s="96"/>
      <c r="N14" s="47"/>
    </row>
    <row r="15" spans="1:16" s="41" customFormat="1">
      <c r="A15" s="16"/>
      <c r="D15" s="75" t="s">
        <v>27</v>
      </c>
      <c r="E15" s="78" t="s">
        <v>76</v>
      </c>
      <c r="F15" s="72">
        <v>27</v>
      </c>
      <c r="G15" s="72">
        <v>58</v>
      </c>
      <c r="H15" s="72">
        <v>83</v>
      </c>
      <c r="I15" s="72">
        <v>74</v>
      </c>
      <c r="J15" s="72">
        <v>88</v>
      </c>
      <c r="K15" s="72">
        <v>87</v>
      </c>
      <c r="L15" s="72">
        <v>87</v>
      </c>
      <c r="M15" s="96"/>
      <c r="N15" s="47"/>
    </row>
    <row r="16" spans="1:16" s="41" customFormat="1">
      <c r="A16" s="16"/>
      <c r="D16" s="75" t="s">
        <v>28</v>
      </c>
      <c r="E16" s="72">
        <v>2685</v>
      </c>
      <c r="F16" s="72">
        <v>2589</v>
      </c>
      <c r="G16" s="72">
        <v>2804</v>
      </c>
      <c r="H16" s="72">
        <v>2580</v>
      </c>
      <c r="I16" s="72">
        <v>2445</v>
      </c>
      <c r="J16" s="72">
        <v>2218</v>
      </c>
      <c r="K16" s="72">
        <v>2423</v>
      </c>
      <c r="L16" s="72">
        <v>2363</v>
      </c>
      <c r="M16" s="96"/>
      <c r="N16" s="47"/>
    </row>
    <row r="17" spans="1:14" s="41" customFormat="1">
      <c r="A17" s="16"/>
      <c r="D17" s="75" t="s">
        <v>30</v>
      </c>
      <c r="E17" s="72">
        <v>12199</v>
      </c>
      <c r="F17" s="72">
        <v>11701</v>
      </c>
      <c r="G17" s="72">
        <v>11634</v>
      </c>
      <c r="H17" s="72">
        <v>11638</v>
      </c>
      <c r="I17" s="72">
        <v>11505</v>
      </c>
      <c r="J17" s="72">
        <v>11700</v>
      </c>
      <c r="K17" s="72">
        <v>12293</v>
      </c>
      <c r="L17" s="72">
        <v>11320</v>
      </c>
      <c r="M17" s="96"/>
      <c r="N17" s="47"/>
    </row>
    <row r="18" spans="1:14" s="41" customFormat="1">
      <c r="A18" s="16"/>
      <c r="D18" s="75" t="s">
        <v>29</v>
      </c>
      <c r="E18" s="72">
        <v>0</v>
      </c>
      <c r="F18" s="72">
        <v>1</v>
      </c>
      <c r="G18" s="72">
        <v>1</v>
      </c>
      <c r="H18" s="72">
        <v>1</v>
      </c>
      <c r="I18" s="72">
        <v>1</v>
      </c>
      <c r="J18" s="72">
        <v>3</v>
      </c>
      <c r="K18" s="72">
        <v>5</v>
      </c>
      <c r="L18" s="72">
        <v>3</v>
      </c>
      <c r="M18" s="96"/>
      <c r="N18" s="47"/>
    </row>
    <row r="19" spans="1:14" s="41" customFormat="1">
      <c r="A19" s="16"/>
      <c r="D19" s="71" t="s">
        <v>31</v>
      </c>
      <c r="E19" s="94">
        <v>6040</v>
      </c>
      <c r="F19" s="94">
        <v>5865</v>
      </c>
      <c r="G19" s="94">
        <v>5634</v>
      </c>
      <c r="H19" s="94">
        <v>5756</v>
      </c>
      <c r="I19" s="94">
        <v>5889</v>
      </c>
      <c r="J19" s="94">
        <v>5615</v>
      </c>
      <c r="K19" s="94">
        <v>5617</v>
      </c>
      <c r="L19" s="94">
        <v>5307</v>
      </c>
      <c r="M19" s="95"/>
      <c r="N19" s="47"/>
    </row>
    <row r="20" spans="1:14" s="41" customFormat="1">
      <c r="A20" s="16"/>
      <c r="D20" s="75" t="s">
        <v>20</v>
      </c>
      <c r="E20" s="72">
        <v>0</v>
      </c>
      <c r="F20" s="72">
        <v>2</v>
      </c>
      <c r="G20" s="72">
        <v>2</v>
      </c>
      <c r="H20" s="72">
        <v>4</v>
      </c>
      <c r="I20" s="72">
        <v>6</v>
      </c>
      <c r="J20" s="72">
        <v>8</v>
      </c>
      <c r="K20" s="72">
        <v>14</v>
      </c>
      <c r="L20" s="72">
        <v>15</v>
      </c>
      <c r="M20" s="96"/>
      <c r="N20" s="47"/>
    </row>
    <row r="21" spans="1:14" s="41" customFormat="1">
      <c r="A21" s="16"/>
      <c r="D21" s="75" t="s">
        <v>26</v>
      </c>
      <c r="E21" s="72">
        <v>15</v>
      </c>
      <c r="F21" s="72">
        <v>19</v>
      </c>
      <c r="G21" s="72">
        <v>22</v>
      </c>
      <c r="H21" s="72">
        <v>15</v>
      </c>
      <c r="I21" s="72">
        <v>28</v>
      </c>
      <c r="J21" s="72">
        <v>24</v>
      </c>
      <c r="K21" s="72">
        <v>30</v>
      </c>
      <c r="L21" s="72">
        <v>26</v>
      </c>
      <c r="M21" s="96"/>
      <c r="N21" s="47"/>
    </row>
    <row r="22" spans="1:14" s="41" customFormat="1">
      <c r="A22" s="16"/>
      <c r="D22" s="75" t="s">
        <v>34</v>
      </c>
      <c r="E22" s="72">
        <v>150</v>
      </c>
      <c r="F22" s="72">
        <v>221</v>
      </c>
      <c r="G22" s="72">
        <v>236</v>
      </c>
      <c r="H22" s="72">
        <v>163</v>
      </c>
      <c r="I22" s="72">
        <v>194</v>
      </c>
      <c r="J22" s="72">
        <v>349</v>
      </c>
      <c r="K22" s="72">
        <v>473</v>
      </c>
      <c r="L22" s="72">
        <v>500</v>
      </c>
      <c r="M22" s="96"/>
      <c r="N22" s="47"/>
    </row>
    <row r="23" spans="1:14" s="41" customFormat="1">
      <c r="A23" s="16"/>
      <c r="D23" s="75" t="s">
        <v>35</v>
      </c>
      <c r="E23" s="72">
        <v>156</v>
      </c>
      <c r="F23" s="72">
        <v>221</v>
      </c>
      <c r="G23" s="72">
        <v>222</v>
      </c>
      <c r="H23" s="72">
        <v>228</v>
      </c>
      <c r="I23" s="72">
        <v>229</v>
      </c>
      <c r="J23" s="72">
        <v>215</v>
      </c>
      <c r="K23" s="72">
        <v>207</v>
      </c>
      <c r="L23" s="72">
        <v>195</v>
      </c>
      <c r="M23" s="96"/>
      <c r="N23" s="47"/>
    </row>
    <row r="24" spans="1:14" s="41" customFormat="1">
      <c r="A24" s="16"/>
      <c r="D24" s="75" t="s">
        <v>24</v>
      </c>
      <c r="E24" s="72">
        <v>525</v>
      </c>
      <c r="F24" s="72">
        <v>554</v>
      </c>
      <c r="G24" s="72">
        <v>608</v>
      </c>
      <c r="H24" s="72">
        <v>501</v>
      </c>
      <c r="I24" s="72">
        <v>515</v>
      </c>
      <c r="J24" s="72">
        <v>470</v>
      </c>
      <c r="K24" s="72">
        <v>503</v>
      </c>
      <c r="L24" s="72">
        <v>463</v>
      </c>
      <c r="M24" s="96"/>
      <c r="N24" s="47"/>
    </row>
    <row r="25" spans="1:14" s="41" customFormat="1">
      <c r="A25" s="16"/>
      <c r="D25" s="75" t="s">
        <v>18</v>
      </c>
      <c r="E25" s="72">
        <v>1</v>
      </c>
      <c r="F25" s="72">
        <v>1</v>
      </c>
      <c r="G25" s="72">
        <v>0</v>
      </c>
      <c r="H25" s="72">
        <v>0</v>
      </c>
      <c r="I25" s="72">
        <v>0</v>
      </c>
      <c r="J25" s="72">
        <v>0</v>
      </c>
      <c r="K25" s="72">
        <v>13</v>
      </c>
      <c r="L25" s="72">
        <v>4</v>
      </c>
      <c r="M25" s="96"/>
      <c r="N25" s="47"/>
    </row>
    <row r="26" spans="1:14" s="41" customFormat="1">
      <c r="A26" s="16"/>
      <c r="D26" s="75" t="s">
        <v>32</v>
      </c>
      <c r="E26" s="72">
        <v>4151</v>
      </c>
      <c r="F26" s="72">
        <v>3995</v>
      </c>
      <c r="G26" s="72">
        <v>3868</v>
      </c>
      <c r="H26" s="72">
        <v>3759</v>
      </c>
      <c r="I26" s="72">
        <v>3672</v>
      </c>
      <c r="J26" s="72">
        <v>3876</v>
      </c>
      <c r="K26" s="72">
        <v>3681</v>
      </c>
      <c r="L26" s="72">
        <v>3431</v>
      </c>
      <c r="M26" s="96"/>
      <c r="N26" s="47"/>
    </row>
    <row r="27" spans="1:14" s="41" customFormat="1">
      <c r="A27" s="16"/>
      <c r="D27" s="75" t="s">
        <v>22</v>
      </c>
      <c r="E27" s="72">
        <v>1833</v>
      </c>
      <c r="F27" s="72">
        <v>1855</v>
      </c>
      <c r="G27" s="72">
        <v>1944</v>
      </c>
      <c r="H27" s="72">
        <v>1977</v>
      </c>
      <c r="I27" s="72">
        <v>2004</v>
      </c>
      <c r="J27" s="72">
        <v>2669</v>
      </c>
      <c r="K27" s="72">
        <v>2654</v>
      </c>
      <c r="L27" s="72">
        <v>2567</v>
      </c>
      <c r="M27" s="96"/>
      <c r="N27" s="47"/>
    </row>
    <row r="28" spans="1:14" s="41" customFormat="1">
      <c r="A28" s="16"/>
      <c r="D28" s="75" t="s">
        <v>16</v>
      </c>
      <c r="E28" s="72">
        <v>1439</v>
      </c>
      <c r="F28" s="72">
        <v>2266</v>
      </c>
      <c r="G28" s="72">
        <v>2922</v>
      </c>
      <c r="H28" s="72">
        <v>3013</v>
      </c>
      <c r="I28" s="72">
        <v>2920</v>
      </c>
      <c r="J28" s="72">
        <v>2823</v>
      </c>
      <c r="K28" s="72">
        <v>2873</v>
      </c>
      <c r="L28" s="72">
        <v>2827</v>
      </c>
      <c r="M28" s="96"/>
      <c r="N28" s="47"/>
    </row>
    <row r="29" spans="1:14" s="41" customFormat="1">
      <c r="A29" s="16"/>
      <c r="D29" s="75" t="s">
        <v>36</v>
      </c>
      <c r="E29" s="72">
        <v>941</v>
      </c>
      <c r="F29" s="72">
        <v>950</v>
      </c>
      <c r="G29" s="72">
        <v>989</v>
      </c>
      <c r="H29" s="72">
        <v>946</v>
      </c>
      <c r="I29" s="72">
        <v>996</v>
      </c>
      <c r="J29" s="72">
        <v>1129</v>
      </c>
      <c r="K29" s="72">
        <v>1248</v>
      </c>
      <c r="L29" s="72">
        <v>1078</v>
      </c>
      <c r="M29" s="96"/>
      <c r="N29" s="47"/>
    </row>
    <row r="30" spans="1:14" s="41" customFormat="1">
      <c r="A30" s="16"/>
      <c r="D30" s="75" t="s">
        <v>12</v>
      </c>
      <c r="E30" s="72">
        <v>116</v>
      </c>
      <c r="F30" s="72">
        <v>220</v>
      </c>
      <c r="G30" s="72">
        <v>227</v>
      </c>
      <c r="H30" s="72">
        <v>241</v>
      </c>
      <c r="I30" s="72">
        <v>251</v>
      </c>
      <c r="J30" s="72">
        <v>298</v>
      </c>
      <c r="K30" s="72">
        <v>335</v>
      </c>
      <c r="L30" s="72">
        <v>429</v>
      </c>
      <c r="M30" s="96"/>
      <c r="N30" s="47"/>
    </row>
    <row r="31" spans="1:14" s="41" customFormat="1">
      <c r="A31" s="16"/>
      <c r="D31" s="75" t="s">
        <v>14</v>
      </c>
      <c r="E31" s="72">
        <v>158</v>
      </c>
      <c r="F31" s="72">
        <v>188</v>
      </c>
      <c r="G31" s="72">
        <v>111</v>
      </c>
      <c r="H31" s="72">
        <v>105</v>
      </c>
      <c r="I31" s="72">
        <v>137</v>
      </c>
      <c r="J31" s="72">
        <v>134</v>
      </c>
      <c r="K31" s="72">
        <v>118</v>
      </c>
      <c r="L31" s="72">
        <v>131</v>
      </c>
      <c r="M31" s="96"/>
      <c r="N31" s="47"/>
    </row>
    <row r="32" spans="1:14" s="41" customFormat="1">
      <c r="A32" s="16"/>
      <c r="D32" s="75" t="s">
        <v>33</v>
      </c>
      <c r="E32" s="72">
        <v>191</v>
      </c>
      <c r="F32" s="72">
        <v>197</v>
      </c>
      <c r="G32" s="72">
        <v>197</v>
      </c>
      <c r="H32" s="72">
        <v>187</v>
      </c>
      <c r="I32" s="72">
        <v>211</v>
      </c>
      <c r="J32" s="72">
        <v>193</v>
      </c>
      <c r="K32" s="72">
        <v>220</v>
      </c>
      <c r="L32" s="72">
        <v>204</v>
      </c>
      <c r="M32" s="96"/>
      <c r="N32" s="47"/>
    </row>
    <row r="33" spans="1:19" s="41" customFormat="1">
      <c r="A33" s="16"/>
      <c r="D33" s="75" t="s">
        <v>38</v>
      </c>
      <c r="E33" s="72">
        <v>1312</v>
      </c>
      <c r="F33" s="72">
        <v>1515</v>
      </c>
      <c r="G33" s="72">
        <v>1646</v>
      </c>
      <c r="H33" s="72">
        <v>1733</v>
      </c>
      <c r="I33" s="72">
        <v>1736</v>
      </c>
      <c r="J33" s="72">
        <v>1934</v>
      </c>
      <c r="K33" s="72">
        <v>2116</v>
      </c>
      <c r="L33" s="72">
        <v>1621</v>
      </c>
      <c r="M33" s="96"/>
      <c r="N33" s="47"/>
    </row>
    <row r="34" spans="1:19" s="41" customFormat="1">
      <c r="A34" s="16"/>
      <c r="D34" s="75" t="s">
        <v>37</v>
      </c>
      <c r="E34" s="72">
        <v>2284</v>
      </c>
      <c r="F34" s="72">
        <v>2263</v>
      </c>
      <c r="G34" s="72">
        <v>2400</v>
      </c>
      <c r="H34" s="72">
        <v>2362</v>
      </c>
      <c r="I34" s="72">
        <v>2427</v>
      </c>
      <c r="J34" s="72">
        <v>2680</v>
      </c>
      <c r="K34" s="72">
        <v>2599</v>
      </c>
      <c r="L34" s="72">
        <v>2439</v>
      </c>
      <c r="M34" s="96"/>
      <c r="N34" s="47"/>
    </row>
    <row r="35" spans="1:19" s="41" customFormat="1" ht="14.25">
      <c r="M35" s="97"/>
    </row>
    <row r="36" spans="1:19" s="41" customFormat="1" ht="14.25">
      <c r="D36" s="48" t="s">
        <v>78</v>
      </c>
    </row>
    <row r="39" spans="1:19">
      <c r="B39" s="3" t="s">
        <v>108</v>
      </c>
    </row>
    <row r="40" spans="1:19" ht="15.75" thickBot="1"/>
    <row r="41" spans="1:19" ht="15.75" thickBot="1">
      <c r="B41" s="538" t="s">
        <v>116</v>
      </c>
      <c r="C41" s="539" t="s">
        <v>116</v>
      </c>
      <c r="D41" s="539" t="s">
        <v>116</v>
      </c>
      <c r="E41" s="539" t="s">
        <v>116</v>
      </c>
      <c r="F41" s="539" t="s">
        <v>116</v>
      </c>
      <c r="G41" s="539" t="s">
        <v>116</v>
      </c>
      <c r="H41" s="539" t="s">
        <v>116</v>
      </c>
      <c r="I41" s="539" t="s">
        <v>116</v>
      </c>
      <c r="J41" s="539" t="s">
        <v>116</v>
      </c>
      <c r="K41" s="539" t="s">
        <v>116</v>
      </c>
      <c r="L41" s="98"/>
      <c r="M41" s="99"/>
      <c r="S41" s="42" t="s">
        <v>118</v>
      </c>
    </row>
    <row r="42" spans="1:19">
      <c r="B42" s="100" t="s">
        <v>54</v>
      </c>
      <c r="C42" s="101" t="s">
        <v>80</v>
      </c>
      <c r="D42" s="101" t="s">
        <v>55</v>
      </c>
      <c r="E42" s="101" t="s">
        <v>81</v>
      </c>
      <c r="F42" s="101" t="s">
        <v>56</v>
      </c>
      <c r="G42" s="101" t="s">
        <v>82</v>
      </c>
      <c r="H42" s="101" t="s">
        <v>57</v>
      </c>
      <c r="I42" s="101" t="s">
        <v>83</v>
      </c>
      <c r="J42" s="101" t="s">
        <v>58</v>
      </c>
      <c r="K42" s="101" t="s">
        <v>84</v>
      </c>
      <c r="L42" s="101">
        <v>2022</v>
      </c>
      <c r="M42" s="102" t="s">
        <v>111</v>
      </c>
      <c r="P42" s="83">
        <v>2022</v>
      </c>
    </row>
    <row r="43" spans="1:19">
      <c r="A43" s="84" t="s">
        <v>11</v>
      </c>
      <c r="B43" s="85">
        <v>25.758763793532104</v>
      </c>
      <c r="C43" s="86">
        <v>26.869104460230581</v>
      </c>
      <c r="D43" s="86">
        <v>27.22480067788776</v>
      </c>
      <c r="E43" s="86">
        <v>27.22882011790222</v>
      </c>
      <c r="F43" s="86">
        <v>26.6955735386185</v>
      </c>
      <c r="G43" s="86">
        <v>26.821690528810738</v>
      </c>
      <c r="H43" s="86">
        <v>26.736074483454491</v>
      </c>
      <c r="I43" s="86">
        <v>26.624540138899601</v>
      </c>
      <c r="J43" s="86">
        <v>26.917514015669585</v>
      </c>
      <c r="K43" s="86">
        <v>26.20935461343235</v>
      </c>
      <c r="L43" s="86">
        <v>26.010260703820155</v>
      </c>
      <c r="M43" s="103">
        <v>26.304094468907198</v>
      </c>
      <c r="O43" s="84" t="s">
        <v>17</v>
      </c>
      <c r="P43" s="86"/>
    </row>
    <row r="44" spans="1:19">
      <c r="A44" s="84" t="s">
        <v>13</v>
      </c>
      <c r="B44" s="85">
        <v>43.405428329092452</v>
      </c>
      <c r="C44" s="86">
        <v>44.929369597301289</v>
      </c>
      <c r="D44" s="86">
        <v>44.363791631084545</v>
      </c>
      <c r="E44" s="86">
        <v>44.818539571491037</v>
      </c>
      <c r="F44" s="86">
        <v>44.465488215488215</v>
      </c>
      <c r="G44" s="86">
        <v>43.22107081174439</v>
      </c>
      <c r="H44" s="86">
        <v>43.232841565105836</v>
      </c>
      <c r="I44" s="86">
        <v>42.833228708934925</v>
      </c>
      <c r="J44" s="86">
        <v>48.406279733587063</v>
      </c>
      <c r="K44" s="86">
        <v>44.007768764994857</v>
      </c>
      <c r="L44" s="86">
        <v>45.096822244289967</v>
      </c>
      <c r="M44" s="103">
        <v>44.979672292718988</v>
      </c>
      <c r="O44" s="84" t="s">
        <v>25</v>
      </c>
      <c r="P44" s="86"/>
    </row>
    <row r="45" spans="1:19">
      <c r="A45" s="84" t="s">
        <v>15</v>
      </c>
      <c r="B45" s="85">
        <v>0</v>
      </c>
      <c r="C45" s="86">
        <v>1.5755627009646302</v>
      </c>
      <c r="D45" s="86">
        <v>1.6977363515312915</v>
      </c>
      <c r="E45" s="86">
        <v>2.7702702702702706</v>
      </c>
      <c r="F45" s="86">
        <v>3.7886687521724021</v>
      </c>
      <c r="G45" s="86">
        <v>3.3539563660045588</v>
      </c>
      <c r="H45" s="86">
        <v>7.2752710738020285</v>
      </c>
      <c r="I45" s="86">
        <v>3.3539563660045588</v>
      </c>
      <c r="J45" s="86">
        <v>4.8260381593714925</v>
      </c>
      <c r="K45" s="86">
        <v>2.699144173798552</v>
      </c>
      <c r="L45" s="86">
        <v>3.28879753340185</v>
      </c>
      <c r="M45" s="103"/>
      <c r="O45" s="84" t="s">
        <v>37</v>
      </c>
      <c r="P45" s="86">
        <v>59.184663916525118</v>
      </c>
    </row>
    <row r="46" spans="1:19">
      <c r="A46" s="84" t="s">
        <v>17</v>
      </c>
      <c r="B46" s="85">
        <v>20.228889576244974</v>
      </c>
      <c r="C46" s="86">
        <v>19.547707558859976</v>
      </c>
      <c r="D46" s="86">
        <v>18.521925789635084</v>
      </c>
      <c r="E46" s="86">
        <v>17.680551393467187</v>
      </c>
      <c r="F46" s="86">
        <v>16.424581005586592</v>
      </c>
      <c r="G46" s="86">
        <v>18.282828282828284</v>
      </c>
      <c r="H46" s="86">
        <v>17.478623980910719</v>
      </c>
      <c r="I46" s="86">
        <v>16.964632724446172</v>
      </c>
      <c r="J46" s="86">
        <v>12.531882332936576</v>
      </c>
      <c r="K46" s="86">
        <v>11.895788956251025</v>
      </c>
      <c r="L46" s="86"/>
      <c r="M46" s="103"/>
      <c r="O46" s="84" t="s">
        <v>38</v>
      </c>
      <c r="P46" s="86">
        <v>55.935127674258112</v>
      </c>
    </row>
    <row r="47" spans="1:19">
      <c r="A47" s="84" t="s">
        <v>19</v>
      </c>
      <c r="B47" s="85">
        <v>55.35833148435767</v>
      </c>
      <c r="C47" s="86">
        <v>55.007670392285782</v>
      </c>
      <c r="D47" s="86">
        <v>53.169554726913795</v>
      </c>
      <c r="E47" s="86">
        <v>51.295225861699848</v>
      </c>
      <c r="F47" s="86">
        <v>50.494008829093964</v>
      </c>
      <c r="G47" s="86">
        <v>51.374788494077841</v>
      </c>
      <c r="H47" s="86">
        <v>48.905884852347569</v>
      </c>
      <c r="I47" s="86">
        <v>47.544324434481354</v>
      </c>
      <c r="J47" s="86">
        <v>53.456998313659355</v>
      </c>
      <c r="K47" s="86">
        <v>41.350210970464133</v>
      </c>
      <c r="L47" s="86">
        <v>49.311294765840216</v>
      </c>
      <c r="M47" s="103"/>
      <c r="O47" s="84" t="s">
        <v>19</v>
      </c>
      <c r="P47" s="86">
        <v>49.311294765840216</v>
      </c>
    </row>
    <row r="48" spans="1:19">
      <c r="A48" s="84" t="s">
        <v>21</v>
      </c>
      <c r="B48" s="85">
        <v>34.550533571816153</v>
      </c>
      <c r="C48" s="86">
        <v>34.081312090736624</v>
      </c>
      <c r="D48" s="86">
        <v>33.026104653438217</v>
      </c>
      <c r="E48" s="86">
        <v>32.012939216673772</v>
      </c>
      <c r="F48" s="86">
        <v>31.941380699365084</v>
      </c>
      <c r="G48" s="86">
        <v>31.971423054643754</v>
      </c>
      <c r="H48" s="86">
        <v>32.079487587523872</v>
      </c>
      <c r="I48" s="86">
        <v>32.529834821781392</v>
      </c>
      <c r="J48" s="86">
        <v>30.255804358426165</v>
      </c>
      <c r="K48" s="86">
        <v>29.387317830030106</v>
      </c>
      <c r="L48" s="86">
        <v>29.968311453146217</v>
      </c>
      <c r="M48" s="103">
        <v>30.611274082296042</v>
      </c>
      <c r="O48" s="84" t="s">
        <v>23</v>
      </c>
      <c r="P48" s="104">
        <v>47.640449438202246</v>
      </c>
    </row>
    <row r="49" spans="1:19">
      <c r="A49" s="84" t="s">
        <v>23</v>
      </c>
      <c r="B49" s="85">
        <v>19.02834008097166</v>
      </c>
      <c r="C49" s="86">
        <v>63.69047619047619</v>
      </c>
      <c r="D49" s="86">
        <v>55.778894472361806</v>
      </c>
      <c r="E49" s="86">
        <v>59.12408759124088</v>
      </c>
      <c r="F49" s="86">
        <v>53.421633554083883</v>
      </c>
      <c r="G49" s="86">
        <v>44.105691056910565</v>
      </c>
      <c r="H49" s="86">
        <v>43.762376237623762</v>
      </c>
      <c r="I49" s="86">
        <v>48.25327510917031</v>
      </c>
      <c r="J49" s="86">
        <v>49.545454545454547</v>
      </c>
      <c r="K49" s="86">
        <v>49.227799227799231</v>
      </c>
      <c r="L49" s="86">
        <v>47.640449438202246</v>
      </c>
      <c r="M49" s="103">
        <v>46.982758620689658</v>
      </c>
      <c r="O49" s="84" t="s">
        <v>13</v>
      </c>
      <c r="P49" s="86">
        <v>45.096822244289967</v>
      </c>
    </row>
    <row r="50" spans="1:19">
      <c r="A50" s="84" t="s">
        <v>25</v>
      </c>
      <c r="B50" s="85">
        <v>17.507175071750716</v>
      </c>
      <c r="C50" s="104"/>
      <c r="D50" s="86">
        <v>36.109987868985037</v>
      </c>
      <c r="E50" s="104"/>
      <c r="F50" s="86">
        <v>29.838116261957321</v>
      </c>
      <c r="G50" s="86">
        <v>32.34214390602056</v>
      </c>
      <c r="H50" s="86">
        <v>43.38568935427574</v>
      </c>
      <c r="I50" s="86">
        <v>46.526177148501816</v>
      </c>
      <c r="J50" s="86">
        <v>42.533794404275383</v>
      </c>
      <c r="K50" s="104"/>
      <c r="L50" s="104"/>
      <c r="M50" s="105"/>
      <c r="O50" s="84" t="s">
        <v>35</v>
      </c>
      <c r="P50" s="86">
        <v>41.401273885350321</v>
      </c>
    </row>
    <row r="51" spans="1:19">
      <c r="A51" s="84" t="s">
        <v>27</v>
      </c>
      <c r="B51" s="85">
        <v>0.53084385868570383</v>
      </c>
      <c r="C51" s="104"/>
      <c r="D51" s="104"/>
      <c r="E51" s="104"/>
      <c r="F51" s="86">
        <v>0.50307434320849642</v>
      </c>
      <c r="G51" s="86">
        <v>1.0710987996306556</v>
      </c>
      <c r="H51" s="86">
        <v>1.5028064457722252</v>
      </c>
      <c r="I51" s="86">
        <v>1.3183680741136647</v>
      </c>
      <c r="J51" s="104">
        <v>1.6494845360824744</v>
      </c>
      <c r="K51" s="104">
        <v>1.6167998513287491</v>
      </c>
      <c r="L51" s="104">
        <v>1.6051660516605166</v>
      </c>
      <c r="M51" s="105"/>
      <c r="O51" s="84" t="s">
        <v>32</v>
      </c>
      <c r="P51" s="86">
        <v>41.016138673042441</v>
      </c>
    </row>
    <row r="52" spans="1:19">
      <c r="A52" s="84" t="s">
        <v>28</v>
      </c>
      <c r="B52" s="85">
        <v>9.6455973693825356</v>
      </c>
      <c r="C52" s="86">
        <v>11.763595166163142</v>
      </c>
      <c r="D52" s="86">
        <v>11.489729314647725</v>
      </c>
      <c r="E52" s="86">
        <v>12.690235371963324</v>
      </c>
      <c r="F52" s="86">
        <v>12.018382694271654</v>
      </c>
      <c r="G52" s="86">
        <v>12.735034971387046</v>
      </c>
      <c r="H52" s="86">
        <v>11.606460029690945</v>
      </c>
      <c r="I52" s="86">
        <v>10.982840715119934</v>
      </c>
      <c r="J52" s="86">
        <v>10.114921561473915</v>
      </c>
      <c r="K52" s="86">
        <v>10.602546711591476</v>
      </c>
      <c r="L52" s="86">
        <v>10.26052974381242</v>
      </c>
      <c r="M52" s="103">
        <v>10.6</v>
      </c>
      <c r="O52" s="84" t="s">
        <v>34</v>
      </c>
      <c r="P52" s="86">
        <v>37.764350453172206</v>
      </c>
    </row>
    <row r="53" spans="1:19">
      <c r="A53" s="84" t="s">
        <v>30</v>
      </c>
      <c r="B53" s="85">
        <v>35.352627305417009</v>
      </c>
      <c r="C53" s="86">
        <v>35.451779026217231</v>
      </c>
      <c r="D53" s="86">
        <v>35.487448920023354</v>
      </c>
      <c r="E53" s="86">
        <v>35.520032611227577</v>
      </c>
      <c r="F53" s="86">
        <v>31.684267533170861</v>
      </c>
      <c r="G53" s="86">
        <v>31.157770695519432</v>
      </c>
      <c r="H53" s="86">
        <v>31.795208043056576</v>
      </c>
      <c r="I53" s="86">
        <v>31.463654761253622</v>
      </c>
      <c r="J53" s="86">
        <v>32.341884122069878</v>
      </c>
      <c r="K53" s="86">
        <v>32.339787435546668</v>
      </c>
      <c r="L53" s="86">
        <v>32.524997126767033</v>
      </c>
      <c r="M53" s="103">
        <v>31.76582937840028</v>
      </c>
      <c r="O53" s="84" t="s">
        <v>22</v>
      </c>
      <c r="P53" s="86">
        <v>35.353257127117473</v>
      </c>
    </row>
    <row r="54" spans="1:19">
      <c r="A54" s="84" t="s">
        <v>29</v>
      </c>
      <c r="B54" s="85">
        <v>0.1229256299938537</v>
      </c>
      <c r="C54" s="86">
        <v>5.9844404548174746E-2</v>
      </c>
      <c r="D54" s="86">
        <v>0.18963337547408343</v>
      </c>
      <c r="E54" s="86">
        <v>0</v>
      </c>
      <c r="F54" s="86">
        <v>6.0901339829476243E-2</v>
      </c>
      <c r="G54" s="86">
        <v>6.0642813826561552E-2</v>
      </c>
      <c r="H54" s="86">
        <v>6.1766522544780732E-2</v>
      </c>
      <c r="I54" s="86">
        <v>6.1690314620604564E-2</v>
      </c>
      <c r="J54" s="86">
        <v>0.19672131147540983</v>
      </c>
      <c r="K54" s="86">
        <v>0.31446540880503149</v>
      </c>
      <c r="L54" s="86">
        <v>0.18083182640144665</v>
      </c>
      <c r="M54" s="103">
        <v>1.8281535648994516</v>
      </c>
      <c r="O54" s="84" t="s">
        <v>30</v>
      </c>
      <c r="P54" s="86">
        <v>32.524997126767033</v>
      </c>
    </row>
    <row r="55" spans="1:19">
      <c r="A55" s="84" t="s">
        <v>31</v>
      </c>
      <c r="B55" s="85">
        <v>19.221275856075088</v>
      </c>
      <c r="C55" s="86">
        <v>20.919475786670404</v>
      </c>
      <c r="D55" s="86">
        <v>21.30951083996078</v>
      </c>
      <c r="E55" s="86">
        <v>22.431850256257892</v>
      </c>
      <c r="F55" s="86">
        <v>21.425440198728722</v>
      </c>
      <c r="G55" s="86">
        <v>20.906931868784326</v>
      </c>
      <c r="H55" s="86">
        <v>20.940046565774157</v>
      </c>
      <c r="I55" s="86">
        <v>21.331546346940993</v>
      </c>
      <c r="J55" s="86">
        <v>21.346563260340631</v>
      </c>
      <c r="K55" s="86">
        <v>20.997345893611456</v>
      </c>
      <c r="L55" s="86">
        <v>20.461906230721777</v>
      </c>
      <c r="M55" s="103"/>
      <c r="O55" s="84" t="s">
        <v>21</v>
      </c>
      <c r="P55" s="86">
        <v>29.968311453146217</v>
      </c>
    </row>
    <row r="56" spans="1:19">
      <c r="A56" s="84" t="s">
        <v>20</v>
      </c>
      <c r="B56" s="85">
        <v>0</v>
      </c>
      <c r="C56" s="86">
        <v>0</v>
      </c>
      <c r="D56" s="86">
        <v>0.83160083160083165</v>
      </c>
      <c r="E56" s="86">
        <v>0</v>
      </c>
      <c r="F56" s="86">
        <v>0.38759689922480622</v>
      </c>
      <c r="G56" s="86">
        <v>0.38759689922480622</v>
      </c>
      <c r="H56" s="86">
        <v>0.80971659919028338</v>
      </c>
      <c r="I56" s="86">
        <v>1.2371134020618557</v>
      </c>
      <c r="J56" s="86">
        <v>1.7130620985010707</v>
      </c>
      <c r="K56" s="86">
        <v>3.1111111111111112</v>
      </c>
      <c r="L56" s="86">
        <v>3.1982942430703627</v>
      </c>
      <c r="M56" s="103">
        <v>3.225806451612903</v>
      </c>
      <c r="O56" s="84" t="s">
        <v>11</v>
      </c>
      <c r="P56" s="86">
        <v>26.010260703820155</v>
      </c>
    </row>
    <row r="57" spans="1:19">
      <c r="A57" s="84" t="s">
        <v>26</v>
      </c>
      <c r="B57" s="85">
        <v>0.48780487804878048</v>
      </c>
      <c r="C57" s="86">
        <v>1.6783216783216783</v>
      </c>
      <c r="D57" s="86">
        <v>1.5235457063711912</v>
      </c>
      <c r="E57" s="86">
        <v>2.0325203252032518</v>
      </c>
      <c r="F57" s="86">
        <v>2.5780189959294439</v>
      </c>
      <c r="G57" s="86">
        <v>2.9850746268656714</v>
      </c>
      <c r="H57" s="86">
        <v>2.2189349112426036</v>
      </c>
      <c r="I57" s="86">
        <v>3.278688524590164</v>
      </c>
      <c r="J57" s="86">
        <v>2.7745664739884393</v>
      </c>
      <c r="K57" s="86">
        <v>3.4562211981566824</v>
      </c>
      <c r="L57" s="86">
        <v>3.0660377358490565</v>
      </c>
      <c r="M57" s="103"/>
      <c r="O57" s="84" t="s">
        <v>16</v>
      </c>
      <c r="P57" s="86">
        <v>21.065573770491802</v>
      </c>
    </row>
    <row r="58" spans="1:19">
      <c r="A58" s="84" t="s">
        <v>34</v>
      </c>
      <c r="B58" s="85">
        <v>0</v>
      </c>
      <c r="C58" s="86">
        <v>7.3836276083467105</v>
      </c>
      <c r="D58" s="86">
        <v>9.0617481956696064</v>
      </c>
      <c r="E58" s="86">
        <v>11.691348402182385</v>
      </c>
      <c r="F58" s="86">
        <v>18.249380677126343</v>
      </c>
      <c r="G58" s="86">
        <v>18.509803921568626</v>
      </c>
      <c r="H58" s="86">
        <v>13.967437874892887</v>
      </c>
      <c r="I58" s="86">
        <v>16.738567730802416</v>
      </c>
      <c r="J58" s="86">
        <v>29.156223893065995</v>
      </c>
      <c r="K58" s="86">
        <v>36.666666666666664</v>
      </c>
      <c r="L58" s="86">
        <v>37.764350453172206</v>
      </c>
      <c r="M58" s="103">
        <v>40.758293838862556</v>
      </c>
      <c r="O58" s="84" t="s">
        <v>31</v>
      </c>
      <c r="P58" s="86">
        <v>20.461906230721777</v>
      </c>
    </row>
    <row r="59" spans="1:19">
      <c r="A59" s="84" t="s">
        <v>35</v>
      </c>
      <c r="B59" s="85">
        <v>38.150289017341038</v>
      </c>
      <c r="C59" s="86">
        <v>39.402985074626869</v>
      </c>
      <c r="D59" s="86">
        <v>37.931034482758619</v>
      </c>
      <c r="E59" s="86">
        <v>45.086705202312139</v>
      </c>
      <c r="F59" s="86">
        <v>46.624472573839668</v>
      </c>
      <c r="G59" s="86">
        <v>46.638655462184872</v>
      </c>
      <c r="H59" s="86">
        <v>46.721311475409841</v>
      </c>
      <c r="I59" s="86">
        <v>46.639511201629333</v>
      </c>
      <c r="J59" s="86">
        <v>43.172690763052209</v>
      </c>
      <c r="K59" s="86">
        <v>40.748031496062993</v>
      </c>
      <c r="L59" s="86">
        <v>41.401273885350321</v>
      </c>
      <c r="M59" s="103">
        <v>40.842105263157897</v>
      </c>
      <c r="O59" s="84" t="s">
        <v>112</v>
      </c>
      <c r="P59" s="86">
        <v>19.201995012468828</v>
      </c>
    </row>
    <row r="60" spans="1:19">
      <c r="A60" s="84" t="s">
        <v>24</v>
      </c>
      <c r="B60" s="85">
        <v>9.1273821464393183</v>
      </c>
      <c r="C60" s="86">
        <v>8.9887640449438209</v>
      </c>
      <c r="D60" s="86">
        <v>10.04578507945058</v>
      </c>
      <c r="E60" s="86">
        <v>14.150943396226415</v>
      </c>
      <c r="F60" s="86">
        <v>14.83663631494376</v>
      </c>
      <c r="G60" s="86">
        <v>16.204690831556505</v>
      </c>
      <c r="H60" s="86">
        <v>13.374265883609182</v>
      </c>
      <c r="I60" s="86">
        <v>13.584806119757321</v>
      </c>
      <c r="J60" s="86">
        <v>11.956245230221317</v>
      </c>
      <c r="K60" s="86">
        <v>12.444334487877288</v>
      </c>
      <c r="L60" s="86">
        <v>11.838404500127844</v>
      </c>
      <c r="M60" s="103">
        <v>12.345078979343864</v>
      </c>
      <c r="O60" s="84" t="s">
        <v>14</v>
      </c>
      <c r="P60" s="86">
        <v>15.162037037037038</v>
      </c>
    </row>
    <row r="61" spans="1:19">
      <c r="A61" s="84" t="s">
        <v>18</v>
      </c>
      <c r="B61" s="85">
        <v>0.4</v>
      </c>
      <c r="C61" s="86">
        <v>0.41152263374485598</v>
      </c>
      <c r="D61" s="86">
        <v>0.3968253968253968</v>
      </c>
      <c r="E61" s="86">
        <v>0.30120481927710846</v>
      </c>
      <c r="F61" s="86">
        <v>0.38610038610038611</v>
      </c>
      <c r="G61" s="86">
        <v>0</v>
      </c>
      <c r="H61" s="86">
        <v>0</v>
      </c>
      <c r="I61" s="86">
        <v>0</v>
      </c>
      <c r="J61" s="86">
        <v>0</v>
      </c>
      <c r="K61" s="86">
        <v>4</v>
      </c>
      <c r="L61" s="86">
        <v>1.2539184952978055</v>
      </c>
      <c r="M61" s="103">
        <v>2.8662420382165608</v>
      </c>
      <c r="O61" s="84" t="s">
        <v>24</v>
      </c>
      <c r="P61" s="86">
        <v>11.838404500127844</v>
      </c>
    </row>
    <row r="62" spans="1:19">
      <c r="A62" s="84" t="s">
        <v>32</v>
      </c>
      <c r="B62" s="85">
        <v>49.065420560747661</v>
      </c>
      <c r="C62" s="86">
        <v>48.682275760660559</v>
      </c>
      <c r="D62" s="86">
        <v>47.655459350050599</v>
      </c>
      <c r="E62" s="86">
        <v>46.819309722535529</v>
      </c>
      <c r="F62" s="86">
        <v>45.085204830154609</v>
      </c>
      <c r="G62" s="86">
        <v>43.994540491355778</v>
      </c>
      <c r="H62" s="86">
        <v>42.686804451510334</v>
      </c>
      <c r="I62" s="86">
        <v>41.698841698841697</v>
      </c>
      <c r="J62" s="86">
        <v>41.677419354838705</v>
      </c>
      <c r="K62" s="86">
        <v>40.877290394225426</v>
      </c>
      <c r="L62" s="86">
        <v>41.016138673042441</v>
      </c>
      <c r="M62" s="103">
        <v>40.255858440937352</v>
      </c>
      <c r="O62" s="84" t="s">
        <v>28</v>
      </c>
      <c r="P62" s="86">
        <v>10.26052974381242</v>
      </c>
    </row>
    <row r="63" spans="1:19">
      <c r="A63" s="84" t="s">
        <v>22</v>
      </c>
      <c r="B63" s="85">
        <v>35.883849088596861</v>
      </c>
      <c r="C63" s="86">
        <v>36.172006745362559</v>
      </c>
      <c r="D63" s="86">
        <v>37.577573293387545</v>
      </c>
      <c r="E63" s="86">
        <v>38.76903553299492</v>
      </c>
      <c r="F63" s="86">
        <v>38.445595854922281</v>
      </c>
      <c r="G63" s="86">
        <v>39.320388349514559</v>
      </c>
      <c r="H63" s="86">
        <v>39.218409045824245</v>
      </c>
      <c r="I63" s="86">
        <v>38.920178675470964</v>
      </c>
      <c r="J63" s="86">
        <v>35.883301962893249</v>
      </c>
      <c r="K63" s="86">
        <v>35.500267522739435</v>
      </c>
      <c r="L63" s="86">
        <v>35.353257127117473</v>
      </c>
      <c r="M63" s="103"/>
      <c r="O63" s="84" t="s">
        <v>33</v>
      </c>
      <c r="P63" s="86">
        <v>8.0600553141050959</v>
      </c>
      <c r="S63" s="20" t="s">
        <v>119</v>
      </c>
    </row>
    <row r="64" spans="1:19">
      <c r="A64" s="84" t="s">
        <v>16</v>
      </c>
      <c r="B64" s="85">
        <v>0.53224796493425175</v>
      </c>
      <c r="C64" s="86">
        <v>8.0852860460206877</v>
      </c>
      <c r="D64" s="86">
        <v>15.100183912496371</v>
      </c>
      <c r="E64" s="86">
        <v>13.245581737849779</v>
      </c>
      <c r="F64" s="86">
        <v>19.443967736399522</v>
      </c>
      <c r="G64" s="86">
        <v>24.413067089982455</v>
      </c>
      <c r="H64" s="86">
        <v>24.132959551461756</v>
      </c>
      <c r="I64" s="86">
        <v>22.89657335528895</v>
      </c>
      <c r="J64" s="86">
        <v>21.52168941068842</v>
      </c>
      <c r="K64" s="86">
        <v>21.010677197601289</v>
      </c>
      <c r="L64" s="86">
        <v>21.065573770491802</v>
      </c>
      <c r="M64" s="103">
        <v>26.329257890247369</v>
      </c>
      <c r="O64" s="84" t="s">
        <v>12</v>
      </c>
      <c r="P64" s="86">
        <v>7.9224376731301938</v>
      </c>
    </row>
    <row r="65" spans="1:16">
      <c r="A65" s="84" t="s">
        <v>112</v>
      </c>
      <c r="B65" s="85">
        <v>19.5132186319765</v>
      </c>
      <c r="C65" s="86">
        <v>23.727707698999563</v>
      </c>
      <c r="D65" s="86">
        <v>20.679405520169851</v>
      </c>
      <c r="E65" s="86">
        <v>20.518970780636721</v>
      </c>
      <c r="F65" s="86">
        <v>20.620794443238548</v>
      </c>
      <c r="G65" s="86">
        <v>20.677399121890026</v>
      </c>
      <c r="H65" s="86">
        <v>18.980738362760835</v>
      </c>
      <c r="I65" s="86">
        <v>19.813009747364234</v>
      </c>
      <c r="J65" s="86">
        <v>20.338677715726895</v>
      </c>
      <c r="K65" s="86">
        <v>21.995065209728587</v>
      </c>
      <c r="L65" s="86">
        <v>19.201995012468828</v>
      </c>
      <c r="M65" s="103">
        <v>17.348027017419128</v>
      </c>
      <c r="O65" s="84" t="s">
        <v>15</v>
      </c>
      <c r="P65" s="86">
        <v>3.28879753340185</v>
      </c>
    </row>
    <row r="66" spans="1:16">
      <c r="A66" s="84" t="s">
        <v>12</v>
      </c>
      <c r="B66" s="85">
        <v>2.0887115700539782</v>
      </c>
      <c r="C66" s="86">
        <v>2.271662763466042</v>
      </c>
      <c r="D66" s="86">
        <v>3.0659289995389578</v>
      </c>
      <c r="E66" s="86">
        <v>2.7052238805970146</v>
      </c>
      <c r="F66" s="86">
        <v>4.6218487394957988</v>
      </c>
      <c r="G66" s="86">
        <v>4.475552050473186</v>
      </c>
      <c r="H66" s="86">
        <v>4.8588709677419359</v>
      </c>
      <c r="I66" s="86">
        <v>5.0129818254443776</v>
      </c>
      <c r="J66" s="86">
        <v>5.8511682701747496</v>
      </c>
      <c r="K66" s="86">
        <v>6.2675397567820399</v>
      </c>
      <c r="L66" s="86">
        <v>7.9224376731301938</v>
      </c>
      <c r="M66" s="103"/>
      <c r="O66" s="84" t="s">
        <v>20</v>
      </c>
      <c r="P66" s="104">
        <v>3.1982942430703627</v>
      </c>
    </row>
    <row r="67" spans="1:16">
      <c r="A67" s="84" t="s">
        <v>14</v>
      </c>
      <c r="B67" s="85">
        <v>1.5649452269170578</v>
      </c>
      <c r="C67" s="86">
        <v>0.76045627376425851</v>
      </c>
      <c r="D67" s="86">
        <v>0.37735849056603776</v>
      </c>
      <c r="E67" s="86">
        <v>18.181818181818183</v>
      </c>
      <c r="F67" s="86">
        <v>23.797468354430379</v>
      </c>
      <c r="G67" s="86">
        <v>14.359637774902975</v>
      </c>
      <c r="H67" s="86">
        <v>13.190954773869345</v>
      </c>
      <c r="I67" s="86">
        <v>15.783410138248849</v>
      </c>
      <c r="J67" s="86">
        <v>16.563658838071692</v>
      </c>
      <c r="K67" s="86">
        <v>13.833528722157093</v>
      </c>
      <c r="L67" s="86">
        <v>15.162037037037038</v>
      </c>
      <c r="M67" s="103">
        <v>16.171617161716171</v>
      </c>
      <c r="O67" s="84" t="s">
        <v>26</v>
      </c>
      <c r="P67" s="86">
        <v>3.0660377358490565</v>
      </c>
    </row>
    <row r="68" spans="1:16">
      <c r="A68" s="84" t="s">
        <v>33</v>
      </c>
      <c r="B68" s="85">
        <v>10.493441599000624</v>
      </c>
      <c r="C68" s="86">
        <v>11.584553928095872</v>
      </c>
      <c r="D68" s="86">
        <v>12.43455497382199</v>
      </c>
      <c r="E68" s="86">
        <v>11.348781937017231</v>
      </c>
      <c r="F68" s="86">
        <v>10.506666666666668</v>
      </c>
      <c r="G68" s="86">
        <v>9.5770539620807007</v>
      </c>
      <c r="H68" s="86">
        <v>8.3000443852640924</v>
      </c>
      <c r="I68" s="86">
        <v>9.2019188835586583</v>
      </c>
      <c r="J68" s="86">
        <v>7.5155763239875384</v>
      </c>
      <c r="K68" s="86">
        <v>8.2706766917293226</v>
      </c>
      <c r="L68" s="86">
        <v>8.0600553141050959</v>
      </c>
      <c r="M68" s="103">
        <v>7.9010375099760566</v>
      </c>
      <c r="O68" s="84" t="s">
        <v>27</v>
      </c>
      <c r="P68" s="86">
        <v>1.6051660516605166</v>
      </c>
    </row>
    <row r="69" spans="1:16">
      <c r="A69" s="84" t="s">
        <v>38</v>
      </c>
      <c r="B69" s="85">
        <v>33.783783783783782</v>
      </c>
      <c r="C69" s="86">
        <v>42.393736017897091</v>
      </c>
      <c r="D69" s="86">
        <v>50.038022813688208</v>
      </c>
      <c r="E69" s="86">
        <v>47.918188458728999</v>
      </c>
      <c r="F69" s="86">
        <v>54.732658959537574</v>
      </c>
      <c r="G69" s="86">
        <v>58.534850640113802</v>
      </c>
      <c r="H69" s="86">
        <v>56.987832949687601</v>
      </c>
      <c r="I69" s="86">
        <v>55.587576048671153</v>
      </c>
      <c r="J69" s="86">
        <v>57.388724035608305</v>
      </c>
      <c r="K69" s="86">
        <v>60.613004869664856</v>
      </c>
      <c r="L69" s="86">
        <v>55.935127674258112</v>
      </c>
      <c r="M69" s="103">
        <v>54.747320061255742</v>
      </c>
      <c r="O69" s="84" t="s">
        <v>18</v>
      </c>
      <c r="P69" s="86">
        <v>1.2539184952978055</v>
      </c>
    </row>
    <row r="70" spans="1:16" ht="15.75" thickBot="1">
      <c r="A70" s="84" t="s">
        <v>37</v>
      </c>
      <c r="B70" s="90">
        <v>52.52081406105458</v>
      </c>
      <c r="C70" s="91">
        <v>51.155342026996109</v>
      </c>
      <c r="D70" s="91">
        <v>50.034924330616995</v>
      </c>
      <c r="E70" s="91">
        <v>51.650836725463591</v>
      </c>
      <c r="F70" s="91">
        <v>50.979950439288125</v>
      </c>
      <c r="G70" s="91">
        <v>52.735662491760053</v>
      </c>
      <c r="H70" s="91">
        <v>53.487318840579711</v>
      </c>
      <c r="I70" s="91">
        <v>52.635003253090439</v>
      </c>
      <c r="J70" s="91">
        <v>60.606060606060609</v>
      </c>
      <c r="K70" s="91">
        <v>59.66483011937558</v>
      </c>
      <c r="L70" s="91">
        <v>59.184663916525118</v>
      </c>
      <c r="M70" s="106">
        <v>58.910770726963293</v>
      </c>
      <c r="O70" s="84" t="s">
        <v>29</v>
      </c>
      <c r="P70" s="91">
        <v>0.18083182640144665</v>
      </c>
    </row>
    <row r="73" spans="1:16">
      <c r="B73" s="48" t="s">
        <v>78</v>
      </c>
    </row>
    <row r="74" spans="1:16">
      <c r="B74" s="3" t="s">
        <v>115</v>
      </c>
    </row>
    <row r="75" spans="1:16">
      <c r="B75" s="107"/>
      <c r="C75" s="107"/>
      <c r="D75" s="107"/>
      <c r="E75" s="107"/>
      <c r="F75" s="107"/>
      <c r="G75" s="107"/>
      <c r="H75" s="107"/>
      <c r="I75" s="107"/>
      <c r="J75" s="107"/>
      <c r="K75" s="107"/>
    </row>
    <row r="76" spans="1:16">
      <c r="B76" s="86"/>
      <c r="C76" s="86"/>
      <c r="D76" s="86"/>
      <c r="E76" s="86"/>
      <c r="F76" s="86"/>
      <c r="G76" s="86"/>
      <c r="H76" s="86"/>
      <c r="I76" s="86"/>
      <c r="J76" s="86"/>
      <c r="K76" s="86"/>
    </row>
    <row r="77" spans="1:16">
      <c r="B77" s="86"/>
      <c r="C77" s="86"/>
      <c r="D77" s="86"/>
      <c r="E77" s="86"/>
      <c r="F77" s="86"/>
      <c r="G77" s="86"/>
      <c r="H77" s="86"/>
      <c r="I77" s="86"/>
      <c r="J77" s="86"/>
      <c r="K77" s="86"/>
    </row>
    <row r="78" spans="1:16">
      <c r="B78" s="86"/>
      <c r="C78" s="86"/>
      <c r="D78" s="86"/>
      <c r="E78" s="86"/>
      <c r="F78" s="86"/>
      <c r="G78" s="86"/>
      <c r="H78" s="86"/>
      <c r="I78" s="86"/>
      <c r="J78" s="86"/>
      <c r="K78" s="86"/>
    </row>
    <row r="79" spans="1:16">
      <c r="B79" s="86"/>
      <c r="C79" s="86"/>
      <c r="D79" s="86"/>
      <c r="E79" s="86"/>
      <c r="F79" s="86"/>
      <c r="G79" s="86"/>
      <c r="H79" s="86"/>
      <c r="I79" s="86"/>
      <c r="J79" s="86"/>
      <c r="K79" s="86"/>
    </row>
    <row r="80" spans="1:16">
      <c r="B80" s="86"/>
      <c r="C80" s="86"/>
      <c r="D80" s="86"/>
      <c r="E80" s="86"/>
      <c r="F80" s="86"/>
      <c r="G80" s="86"/>
      <c r="H80" s="86"/>
      <c r="I80" s="86"/>
      <c r="J80" s="86"/>
      <c r="K80" s="86"/>
    </row>
    <row r="81" spans="2:19">
      <c r="B81" s="86"/>
      <c r="C81" s="86"/>
      <c r="D81" s="86"/>
      <c r="E81" s="86"/>
      <c r="F81" s="86"/>
      <c r="G81" s="86"/>
      <c r="H81" s="86"/>
      <c r="I81" s="86"/>
      <c r="J81" s="86"/>
      <c r="K81" s="86"/>
    </row>
    <row r="82" spans="2:19">
      <c r="B82" s="86"/>
      <c r="C82" s="86"/>
      <c r="D82" s="86"/>
      <c r="E82" s="86"/>
      <c r="F82" s="86"/>
      <c r="G82" s="86"/>
      <c r="H82" s="86"/>
      <c r="I82" s="86"/>
      <c r="J82" s="86"/>
      <c r="K82" s="86"/>
      <c r="S82" s="3" t="s">
        <v>114</v>
      </c>
    </row>
    <row r="83" spans="2:19">
      <c r="B83" s="86"/>
      <c r="C83" s="104"/>
      <c r="D83" s="86"/>
      <c r="E83" s="104"/>
      <c r="F83" s="86"/>
      <c r="G83" s="86"/>
      <c r="H83" s="86"/>
      <c r="I83" s="86"/>
      <c r="J83" s="86"/>
      <c r="K83" s="104"/>
    </row>
    <row r="84" spans="2:19">
      <c r="B84" s="86"/>
      <c r="C84" s="104"/>
      <c r="D84" s="104"/>
      <c r="E84" s="104"/>
      <c r="F84" s="86"/>
      <c r="G84" s="86"/>
      <c r="H84" s="86"/>
      <c r="I84" s="86"/>
      <c r="J84" s="104"/>
      <c r="K84" s="104"/>
      <c r="S84" s="48" t="s">
        <v>78</v>
      </c>
    </row>
    <row r="85" spans="2:19">
      <c r="B85" s="86"/>
      <c r="C85" s="86"/>
      <c r="D85" s="86"/>
      <c r="E85" s="86"/>
      <c r="F85" s="86"/>
      <c r="G85" s="86"/>
      <c r="H85" s="86"/>
      <c r="I85" s="86"/>
      <c r="J85" s="86"/>
      <c r="K85" s="86"/>
    </row>
    <row r="86" spans="2:19">
      <c r="B86" s="86"/>
      <c r="C86" s="86"/>
      <c r="D86" s="86"/>
      <c r="E86" s="86"/>
      <c r="F86" s="86"/>
      <c r="G86" s="86"/>
      <c r="H86" s="86"/>
      <c r="I86" s="86"/>
      <c r="J86" s="86"/>
      <c r="K86" s="86"/>
    </row>
    <row r="87" spans="2:19">
      <c r="B87" s="86"/>
      <c r="C87" s="86"/>
      <c r="D87" s="86"/>
      <c r="E87" s="86"/>
      <c r="F87" s="86"/>
      <c r="G87" s="86"/>
      <c r="H87" s="86"/>
      <c r="I87" s="86"/>
      <c r="J87" s="86"/>
      <c r="K87" s="86"/>
    </row>
    <row r="88" spans="2:19">
      <c r="B88" s="86"/>
      <c r="C88" s="86"/>
      <c r="D88" s="86"/>
      <c r="E88" s="86"/>
      <c r="F88" s="86"/>
      <c r="G88" s="86"/>
      <c r="H88" s="86"/>
      <c r="I88" s="86"/>
      <c r="J88" s="86"/>
      <c r="K88" s="86"/>
    </row>
    <row r="89" spans="2:19">
      <c r="B89" s="86"/>
      <c r="C89" s="86"/>
      <c r="D89" s="86"/>
      <c r="E89" s="86"/>
      <c r="F89" s="86"/>
      <c r="G89" s="86"/>
      <c r="H89" s="86"/>
      <c r="I89" s="86"/>
      <c r="J89" s="86"/>
      <c r="K89" s="86"/>
    </row>
    <row r="90" spans="2:19">
      <c r="B90" s="86"/>
      <c r="C90" s="86"/>
      <c r="D90" s="86"/>
      <c r="E90" s="86"/>
      <c r="F90" s="86"/>
      <c r="G90" s="86"/>
      <c r="H90" s="86"/>
      <c r="I90" s="86"/>
      <c r="J90" s="86"/>
      <c r="K90" s="86"/>
    </row>
    <row r="91" spans="2:19">
      <c r="B91" s="86"/>
      <c r="C91" s="86"/>
      <c r="D91" s="86"/>
      <c r="E91" s="86"/>
      <c r="F91" s="86"/>
      <c r="G91" s="86"/>
      <c r="H91" s="86"/>
      <c r="I91" s="86"/>
      <c r="J91" s="86"/>
      <c r="K91" s="86"/>
    </row>
    <row r="92" spans="2:19">
      <c r="B92" s="86"/>
      <c r="C92" s="86"/>
      <c r="D92" s="86"/>
      <c r="E92" s="86"/>
      <c r="F92" s="86"/>
      <c r="G92" s="86"/>
      <c r="H92" s="86"/>
      <c r="I92" s="86"/>
      <c r="J92" s="86"/>
      <c r="K92" s="86"/>
    </row>
    <row r="93" spans="2:19">
      <c r="B93" s="86"/>
      <c r="C93" s="86"/>
      <c r="D93" s="86"/>
      <c r="E93" s="86"/>
      <c r="F93" s="86"/>
      <c r="G93" s="86"/>
      <c r="H93" s="86"/>
      <c r="I93" s="86"/>
      <c r="J93" s="86"/>
      <c r="K93" s="86"/>
    </row>
    <row r="94" spans="2:19">
      <c r="B94" s="86"/>
      <c r="C94" s="86"/>
      <c r="D94" s="86"/>
      <c r="E94" s="86"/>
      <c r="F94" s="86"/>
      <c r="G94" s="86"/>
      <c r="H94" s="86"/>
      <c r="I94" s="86"/>
      <c r="J94" s="86"/>
      <c r="K94" s="86"/>
    </row>
    <row r="95" spans="2:19">
      <c r="B95" s="86"/>
      <c r="C95" s="86"/>
      <c r="D95" s="86"/>
      <c r="E95" s="86"/>
      <c r="F95" s="86"/>
      <c r="G95" s="86"/>
      <c r="H95" s="86"/>
      <c r="I95" s="86"/>
      <c r="J95" s="86"/>
      <c r="K95" s="86"/>
    </row>
    <row r="96" spans="2:19">
      <c r="B96" s="86"/>
      <c r="C96" s="86"/>
      <c r="D96" s="86"/>
      <c r="E96" s="86"/>
      <c r="F96" s="86"/>
      <c r="G96" s="86"/>
      <c r="H96" s="86"/>
      <c r="I96" s="86"/>
      <c r="J96" s="86"/>
      <c r="K96" s="86"/>
    </row>
    <row r="97" spans="2:11">
      <c r="B97" s="86"/>
      <c r="C97" s="86"/>
      <c r="D97" s="86"/>
      <c r="E97" s="86"/>
      <c r="F97" s="86"/>
      <c r="G97" s="86"/>
      <c r="H97" s="86"/>
      <c r="I97" s="86"/>
      <c r="J97" s="86"/>
      <c r="K97" s="86"/>
    </row>
    <row r="98" spans="2:11">
      <c r="B98" s="86"/>
      <c r="C98" s="86"/>
      <c r="D98" s="86"/>
      <c r="E98" s="86"/>
      <c r="F98" s="86"/>
      <c r="G98" s="86"/>
      <c r="H98" s="86"/>
      <c r="I98" s="86"/>
      <c r="J98" s="86"/>
      <c r="K98" s="86"/>
    </row>
    <row r="99" spans="2:11">
      <c r="B99" s="86"/>
      <c r="C99" s="86"/>
      <c r="D99" s="86"/>
      <c r="E99" s="86"/>
      <c r="F99" s="86"/>
      <c r="G99" s="86"/>
      <c r="H99" s="86"/>
      <c r="I99" s="86"/>
      <c r="J99" s="86"/>
      <c r="K99" s="86"/>
    </row>
    <row r="100" spans="2:11">
      <c r="B100" s="86"/>
      <c r="C100" s="86"/>
      <c r="D100" s="86"/>
      <c r="E100" s="86"/>
      <c r="F100" s="86"/>
      <c r="G100" s="86"/>
      <c r="H100" s="86"/>
      <c r="I100" s="86"/>
      <c r="J100" s="86"/>
      <c r="K100" s="86"/>
    </row>
    <row r="101" spans="2:11">
      <c r="B101" s="86"/>
      <c r="C101" s="86"/>
      <c r="D101" s="86"/>
      <c r="E101" s="86"/>
      <c r="F101" s="86"/>
      <c r="G101" s="86"/>
      <c r="H101" s="86"/>
      <c r="I101" s="86"/>
      <c r="J101" s="86"/>
      <c r="K101" s="86"/>
    </row>
    <row r="102" spans="2:11">
      <c r="B102" s="86"/>
      <c r="C102" s="86"/>
      <c r="D102" s="86"/>
      <c r="E102" s="86"/>
      <c r="F102" s="86"/>
      <c r="G102" s="86"/>
      <c r="H102" s="86"/>
      <c r="I102" s="86"/>
      <c r="J102" s="86"/>
      <c r="K102" s="86"/>
    </row>
    <row r="103" spans="2:11">
      <c r="B103" s="86"/>
      <c r="C103" s="86"/>
      <c r="D103" s="86"/>
      <c r="E103" s="86"/>
      <c r="F103" s="86"/>
      <c r="G103" s="86"/>
      <c r="H103" s="86"/>
      <c r="I103" s="86"/>
      <c r="J103" s="86"/>
      <c r="K103" s="86"/>
    </row>
  </sheetData>
  <mergeCells count="1">
    <mergeCell ref="B41:K41"/>
  </mergeCells>
  <hyperlinks>
    <hyperlink ref="F2" location="Indice!A1" display="Torna all'indice" xr:uid="{A9DB7390-8F18-45B5-BB03-8CFA7F8E09C6}"/>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3CCC1-DD9E-44B4-ABAF-3A67F06780E1}">
  <sheetPr>
    <tabColor rgb="FF92D050"/>
  </sheetPr>
  <dimension ref="A2:S85"/>
  <sheetViews>
    <sheetView topLeftCell="A61" workbookViewId="0">
      <selection activeCell="A45" sqref="A45:XFD45"/>
    </sheetView>
  </sheetViews>
  <sheetFormatPr defaultRowHeight="15"/>
  <cols>
    <col min="1" max="1" width="23.42578125" style="16" customWidth="1"/>
    <col min="2" max="16384" width="9.140625" style="16"/>
  </cols>
  <sheetData>
    <row r="2" spans="4:13">
      <c r="F2" s="40" t="s">
        <v>134</v>
      </c>
    </row>
    <row r="3" spans="4:13">
      <c r="F3" s="40"/>
    </row>
    <row r="4" spans="4:13">
      <c r="D4" s="108" t="s">
        <v>120</v>
      </c>
    </row>
    <row r="7" spans="4:13" ht="15.75" thickBot="1">
      <c r="D7" s="68" t="s">
        <v>5</v>
      </c>
      <c r="E7" s="69">
        <v>2015</v>
      </c>
      <c r="F7" s="69">
        <v>2016</v>
      </c>
      <c r="G7" s="69">
        <v>2017</v>
      </c>
      <c r="H7" s="69">
        <v>2018</v>
      </c>
      <c r="I7" s="69">
        <v>2019</v>
      </c>
      <c r="J7" s="69">
        <v>2020</v>
      </c>
      <c r="K7" s="69">
        <v>2021</v>
      </c>
      <c r="L7" s="69">
        <v>2022</v>
      </c>
      <c r="M7" s="93"/>
    </row>
    <row r="8" spans="4:13">
      <c r="D8" s="71" t="s">
        <v>11</v>
      </c>
      <c r="E8" s="94">
        <v>8028</v>
      </c>
      <c r="F8" s="94">
        <v>4807</v>
      </c>
      <c r="G8" s="94">
        <v>1335</v>
      </c>
      <c r="H8" s="94">
        <v>1077</v>
      </c>
      <c r="I8" s="94">
        <v>1105</v>
      </c>
      <c r="J8" s="94">
        <v>1116</v>
      </c>
      <c r="K8" s="94">
        <v>1145</v>
      </c>
      <c r="L8" s="94">
        <v>1071</v>
      </c>
      <c r="M8" s="94"/>
    </row>
    <row r="9" spans="4:13">
      <c r="D9" s="75" t="s">
        <v>13</v>
      </c>
      <c r="E9" s="72">
        <v>36</v>
      </c>
      <c r="F9" s="72">
        <v>48</v>
      </c>
      <c r="G9" s="72">
        <v>38</v>
      </c>
      <c r="H9" s="72">
        <v>39</v>
      </c>
      <c r="I9" s="72">
        <v>25</v>
      </c>
      <c r="J9" s="72">
        <v>1</v>
      </c>
      <c r="K9" s="72">
        <v>2</v>
      </c>
      <c r="L9" s="72">
        <v>1</v>
      </c>
      <c r="M9" s="72"/>
    </row>
    <row r="10" spans="4:13">
      <c r="D10" s="75" t="s">
        <v>15</v>
      </c>
      <c r="E10" s="72">
        <v>0</v>
      </c>
      <c r="F10" s="72">
        <v>0</v>
      </c>
      <c r="G10" s="72">
        <v>0</v>
      </c>
      <c r="H10" s="72">
        <v>0</v>
      </c>
      <c r="I10" s="72">
        <v>0</v>
      </c>
      <c r="J10" s="72">
        <v>0</v>
      </c>
      <c r="K10" s="72">
        <v>0</v>
      </c>
      <c r="L10" s="72">
        <v>0</v>
      </c>
      <c r="M10" s="72"/>
    </row>
    <row r="11" spans="4:13">
      <c r="D11" s="75" t="s">
        <v>107</v>
      </c>
      <c r="E11" s="72">
        <v>4</v>
      </c>
      <c r="F11" s="72">
        <v>4</v>
      </c>
      <c r="G11" s="72">
        <v>4</v>
      </c>
      <c r="H11" s="72">
        <v>5</v>
      </c>
      <c r="I11" s="72">
        <v>4</v>
      </c>
      <c r="J11" s="72">
        <v>5</v>
      </c>
      <c r="K11" s="72">
        <v>4</v>
      </c>
      <c r="L11" s="78" t="s">
        <v>76</v>
      </c>
      <c r="M11" s="72"/>
    </row>
    <row r="12" spans="4:13">
      <c r="D12" s="75" t="s">
        <v>19</v>
      </c>
      <c r="E12" s="72">
        <v>0</v>
      </c>
      <c r="F12" s="72">
        <v>0</v>
      </c>
      <c r="G12" s="72">
        <v>0</v>
      </c>
      <c r="H12" s="72">
        <v>0</v>
      </c>
      <c r="I12" s="72">
        <v>0</v>
      </c>
      <c r="J12" s="72">
        <v>0</v>
      </c>
      <c r="K12" s="72">
        <v>0</v>
      </c>
      <c r="L12" s="72">
        <v>0</v>
      </c>
      <c r="M12" s="72"/>
    </row>
    <row r="13" spans="4:13">
      <c r="D13" s="75" t="s">
        <v>21</v>
      </c>
      <c r="E13" s="72">
        <v>4459</v>
      </c>
      <c r="F13" s="72">
        <v>2392</v>
      </c>
      <c r="G13" s="72">
        <v>612</v>
      </c>
      <c r="H13" s="72">
        <v>480</v>
      </c>
      <c r="I13" s="72">
        <v>484</v>
      </c>
      <c r="J13" s="72">
        <v>616</v>
      </c>
      <c r="K13" s="72">
        <v>592</v>
      </c>
      <c r="L13" s="72">
        <v>565</v>
      </c>
      <c r="M13" s="72"/>
    </row>
    <row r="14" spans="4:13">
      <c r="D14" s="75" t="s">
        <v>23</v>
      </c>
      <c r="E14" s="72">
        <v>0</v>
      </c>
      <c r="F14" s="72">
        <v>0</v>
      </c>
      <c r="G14" s="72">
        <v>0</v>
      </c>
      <c r="H14" s="72">
        <v>0</v>
      </c>
      <c r="I14" s="72">
        <v>0</v>
      </c>
      <c r="J14" s="72">
        <v>0</v>
      </c>
      <c r="K14" s="72">
        <v>0</v>
      </c>
      <c r="L14" s="72">
        <v>0</v>
      </c>
      <c r="M14" s="72"/>
    </row>
    <row r="15" spans="4:13">
      <c r="D15" s="75" t="s">
        <v>25</v>
      </c>
      <c r="E15" s="78" t="s">
        <v>76</v>
      </c>
      <c r="F15" s="72">
        <v>0</v>
      </c>
      <c r="G15" s="72">
        <v>0</v>
      </c>
      <c r="H15" s="72">
        <v>0</v>
      </c>
      <c r="I15" s="72">
        <v>0</v>
      </c>
      <c r="J15" s="72">
        <v>0</v>
      </c>
      <c r="K15" s="78" t="s">
        <v>76</v>
      </c>
      <c r="L15" s="78" t="s">
        <v>76</v>
      </c>
      <c r="M15" s="72"/>
    </row>
    <row r="16" spans="4:13">
      <c r="D16" s="75" t="s">
        <v>27</v>
      </c>
      <c r="E16" s="78" t="s">
        <v>76</v>
      </c>
      <c r="F16" s="72">
        <v>0</v>
      </c>
      <c r="G16" s="72">
        <v>0</v>
      </c>
      <c r="H16" s="72">
        <v>0</v>
      </c>
      <c r="I16" s="72">
        <v>0</v>
      </c>
      <c r="J16" s="72">
        <v>0</v>
      </c>
      <c r="K16" s="72">
        <v>0</v>
      </c>
      <c r="L16" s="72">
        <v>0</v>
      </c>
      <c r="M16" s="72"/>
    </row>
    <row r="17" spans="4:13">
      <c r="D17" s="75" t="s">
        <v>28</v>
      </c>
      <c r="E17" s="72">
        <v>0</v>
      </c>
      <c r="F17" s="72">
        <v>0</v>
      </c>
      <c r="G17" s="72">
        <v>0</v>
      </c>
      <c r="H17" s="72">
        <v>0</v>
      </c>
      <c r="I17" s="72">
        <v>0</v>
      </c>
      <c r="J17" s="72">
        <v>0</v>
      </c>
      <c r="K17" s="72">
        <v>0</v>
      </c>
      <c r="L17" s="72">
        <v>0</v>
      </c>
      <c r="M17" s="72"/>
    </row>
    <row r="18" spans="4:13">
      <c r="D18" s="75" t="s">
        <v>30</v>
      </c>
      <c r="E18" s="72">
        <v>242</v>
      </c>
      <c r="F18" s="72">
        <v>99</v>
      </c>
      <c r="G18" s="72">
        <v>98</v>
      </c>
      <c r="H18" s="72">
        <v>53</v>
      </c>
      <c r="I18" s="72">
        <v>53</v>
      </c>
      <c r="J18" s="72">
        <v>52</v>
      </c>
      <c r="K18" s="72">
        <v>48</v>
      </c>
      <c r="L18" s="72">
        <v>29</v>
      </c>
      <c r="M18" s="72"/>
    </row>
    <row r="19" spans="4:13">
      <c r="D19" s="75" t="s">
        <v>29</v>
      </c>
      <c r="E19" s="72">
        <v>0</v>
      </c>
      <c r="F19" s="72">
        <v>0</v>
      </c>
      <c r="G19" s="72">
        <v>0</v>
      </c>
      <c r="H19" s="72">
        <v>0</v>
      </c>
      <c r="I19" s="72">
        <v>0</v>
      </c>
      <c r="J19" s="72">
        <v>0</v>
      </c>
      <c r="K19" s="72">
        <v>0</v>
      </c>
      <c r="L19" s="72">
        <v>0</v>
      </c>
      <c r="M19" s="72"/>
    </row>
    <row r="20" spans="4:13">
      <c r="D20" s="71" t="s">
        <v>31</v>
      </c>
      <c r="E20" s="94">
        <v>3071</v>
      </c>
      <c r="F20" s="94">
        <v>1999</v>
      </c>
      <c r="G20" s="94">
        <v>256</v>
      </c>
      <c r="H20" s="94">
        <v>180</v>
      </c>
      <c r="I20" s="94">
        <v>178</v>
      </c>
      <c r="J20" s="94">
        <v>158</v>
      </c>
      <c r="K20" s="94">
        <v>208</v>
      </c>
      <c r="L20" s="94">
        <v>189</v>
      </c>
      <c r="M20" s="94"/>
    </row>
    <row r="21" spans="4:13">
      <c r="D21" s="75" t="s">
        <v>20</v>
      </c>
      <c r="E21" s="72">
        <v>0</v>
      </c>
      <c r="F21" s="72">
        <v>0</v>
      </c>
      <c r="G21" s="72">
        <v>0</v>
      </c>
      <c r="H21" s="72">
        <v>0</v>
      </c>
      <c r="I21" s="72">
        <v>0</v>
      </c>
      <c r="J21" s="72">
        <v>0</v>
      </c>
      <c r="K21" s="72">
        <v>0</v>
      </c>
      <c r="L21" s="72">
        <v>0</v>
      </c>
      <c r="M21" s="72"/>
    </row>
    <row r="22" spans="4:13">
      <c r="D22" s="75" t="s">
        <v>26</v>
      </c>
      <c r="E22" s="72">
        <v>0</v>
      </c>
      <c r="F22" s="72">
        <v>0</v>
      </c>
      <c r="G22" s="72">
        <v>0</v>
      </c>
      <c r="H22" s="72">
        <v>0</v>
      </c>
      <c r="I22" s="72">
        <v>0</v>
      </c>
      <c r="J22" s="72">
        <v>0</v>
      </c>
      <c r="K22" s="72">
        <v>0</v>
      </c>
      <c r="L22" s="72">
        <v>0</v>
      </c>
      <c r="M22" s="72"/>
    </row>
    <row r="23" spans="4:13">
      <c r="D23" s="75" t="s">
        <v>34</v>
      </c>
      <c r="E23" s="72">
        <v>0</v>
      </c>
      <c r="F23" s="72">
        <v>0</v>
      </c>
      <c r="G23" s="72">
        <v>0</v>
      </c>
      <c r="H23" s="72">
        <v>0</v>
      </c>
      <c r="I23" s="72">
        <v>0</v>
      </c>
      <c r="J23" s="72">
        <v>0</v>
      </c>
      <c r="K23" s="72">
        <v>0</v>
      </c>
      <c r="L23" s="72">
        <v>0</v>
      </c>
      <c r="M23" s="72"/>
    </row>
    <row r="24" spans="4:13">
      <c r="D24" s="75" t="s">
        <v>35</v>
      </c>
      <c r="E24" s="72">
        <v>0</v>
      </c>
      <c r="F24" s="72">
        <v>0</v>
      </c>
      <c r="G24" s="72">
        <v>0</v>
      </c>
      <c r="H24" s="72">
        <v>0</v>
      </c>
      <c r="I24" s="72">
        <v>0</v>
      </c>
      <c r="J24" s="72">
        <v>0</v>
      </c>
      <c r="K24" s="72">
        <v>0</v>
      </c>
      <c r="L24" s="72">
        <v>0</v>
      </c>
      <c r="M24" s="72"/>
    </row>
    <row r="25" spans="4:13">
      <c r="D25" s="75" t="s">
        <v>24</v>
      </c>
      <c r="E25" s="72">
        <v>0</v>
      </c>
      <c r="F25" s="72">
        <v>0</v>
      </c>
      <c r="G25" s="72">
        <v>0</v>
      </c>
      <c r="H25" s="72">
        <v>0</v>
      </c>
      <c r="I25" s="72">
        <v>0</v>
      </c>
      <c r="J25" s="72">
        <v>4</v>
      </c>
      <c r="K25" s="72">
        <v>3</v>
      </c>
      <c r="L25" s="72">
        <v>3</v>
      </c>
      <c r="M25" s="72"/>
    </row>
    <row r="26" spans="4:13">
      <c r="D26" s="75" t="s">
        <v>18</v>
      </c>
      <c r="E26" s="72">
        <v>0</v>
      </c>
      <c r="F26" s="72">
        <v>0</v>
      </c>
      <c r="G26" s="72">
        <v>0</v>
      </c>
      <c r="H26" s="72">
        <v>0</v>
      </c>
      <c r="I26" s="72">
        <v>0</v>
      </c>
      <c r="J26" s="72">
        <v>0</v>
      </c>
      <c r="K26" s="72">
        <v>0</v>
      </c>
      <c r="L26" s="72">
        <v>0</v>
      </c>
      <c r="M26" s="72"/>
    </row>
    <row r="27" spans="4:13">
      <c r="D27" s="75" t="s">
        <v>32</v>
      </c>
      <c r="E27" s="72">
        <v>94</v>
      </c>
      <c r="F27" s="72">
        <v>94</v>
      </c>
      <c r="G27" s="72">
        <v>93</v>
      </c>
      <c r="H27" s="72">
        <v>91</v>
      </c>
      <c r="I27" s="72">
        <v>95</v>
      </c>
      <c r="J27" s="72">
        <v>83</v>
      </c>
      <c r="K27" s="72">
        <v>83</v>
      </c>
      <c r="L27" s="72">
        <v>82</v>
      </c>
      <c r="M27" s="72"/>
    </row>
    <row r="28" spans="4:13">
      <c r="D28" s="75" t="s">
        <v>22</v>
      </c>
      <c r="E28" s="72">
        <v>0</v>
      </c>
      <c r="F28" s="72">
        <v>0</v>
      </c>
      <c r="G28" s="72">
        <v>0</v>
      </c>
      <c r="H28" s="72">
        <v>0</v>
      </c>
      <c r="I28" s="72">
        <v>0</v>
      </c>
      <c r="J28" s="72">
        <v>7</v>
      </c>
      <c r="K28" s="72">
        <v>6</v>
      </c>
      <c r="L28" s="72">
        <v>2</v>
      </c>
      <c r="M28" s="72"/>
    </row>
    <row r="29" spans="4:13">
      <c r="D29" s="75" t="s">
        <v>16</v>
      </c>
      <c r="E29" s="72">
        <v>121</v>
      </c>
      <c r="F29" s="72">
        <v>152</v>
      </c>
      <c r="G29" s="72">
        <v>198</v>
      </c>
      <c r="H29" s="72">
        <v>191</v>
      </c>
      <c r="I29" s="72">
        <v>179</v>
      </c>
      <c r="J29" s="72">
        <v>166</v>
      </c>
      <c r="K29" s="72">
        <v>171</v>
      </c>
      <c r="L29" s="72">
        <v>113</v>
      </c>
      <c r="M29" s="72"/>
    </row>
    <row r="30" spans="4:13">
      <c r="D30" s="75" t="s">
        <v>36</v>
      </c>
      <c r="E30" s="72">
        <v>0</v>
      </c>
      <c r="F30" s="72">
        <v>0</v>
      </c>
      <c r="G30" s="72">
        <v>0</v>
      </c>
      <c r="H30" s="72">
        <v>0</v>
      </c>
      <c r="I30" s="72">
        <v>0</v>
      </c>
      <c r="J30" s="72">
        <v>0</v>
      </c>
      <c r="K30" s="72">
        <v>0</v>
      </c>
      <c r="L30" s="72">
        <v>0</v>
      </c>
      <c r="M30" s="72"/>
    </row>
    <row r="31" spans="4:13">
      <c r="D31" s="75" t="s">
        <v>12</v>
      </c>
      <c r="E31" s="72">
        <v>0</v>
      </c>
      <c r="F31" s="72">
        <v>0</v>
      </c>
      <c r="G31" s="72">
        <v>0</v>
      </c>
      <c r="H31" s="72">
        <v>0</v>
      </c>
      <c r="I31" s="72">
        <v>0</v>
      </c>
      <c r="J31" s="72">
        <v>0</v>
      </c>
      <c r="K31" s="72">
        <v>0</v>
      </c>
      <c r="L31" s="72">
        <v>40</v>
      </c>
      <c r="M31" s="72"/>
    </row>
    <row r="32" spans="4:13">
      <c r="D32" s="75" t="s">
        <v>14</v>
      </c>
      <c r="E32" s="72">
        <v>0</v>
      </c>
      <c r="F32" s="72">
        <v>19</v>
      </c>
      <c r="G32" s="72">
        <v>37</v>
      </c>
      <c r="H32" s="72">
        <v>7</v>
      </c>
      <c r="I32" s="72">
        <v>1</v>
      </c>
      <c r="J32" s="72">
        <v>21</v>
      </c>
      <c r="K32" s="72">
        <v>21</v>
      </c>
      <c r="L32" s="72">
        <v>25</v>
      </c>
      <c r="M32" s="72"/>
    </row>
    <row r="33" spans="1:18">
      <c r="D33" s="75" t="s">
        <v>33</v>
      </c>
      <c r="E33" s="72">
        <v>0</v>
      </c>
      <c r="F33" s="72">
        <v>0</v>
      </c>
      <c r="G33" s="72">
        <v>0</v>
      </c>
      <c r="H33" s="72">
        <v>30</v>
      </c>
      <c r="I33" s="72">
        <v>85</v>
      </c>
      <c r="J33" s="72">
        <v>0</v>
      </c>
      <c r="K33" s="72">
        <v>0</v>
      </c>
      <c r="L33" s="72">
        <v>0</v>
      </c>
      <c r="M33" s="72"/>
    </row>
    <row r="34" spans="1:18">
      <c r="D34" s="75" t="s">
        <v>38</v>
      </c>
      <c r="E34" s="72">
        <v>0</v>
      </c>
      <c r="F34" s="72">
        <v>0</v>
      </c>
      <c r="G34" s="72">
        <v>0</v>
      </c>
      <c r="H34" s="72">
        <v>1</v>
      </c>
      <c r="I34" s="72">
        <v>1</v>
      </c>
      <c r="J34" s="72">
        <v>2</v>
      </c>
      <c r="K34" s="72">
        <v>6</v>
      </c>
      <c r="L34" s="72">
        <v>17</v>
      </c>
      <c r="M34" s="72"/>
    </row>
    <row r="35" spans="1:18">
      <c r="D35" s="75" t="s">
        <v>37</v>
      </c>
      <c r="E35" s="72">
        <v>0</v>
      </c>
      <c r="F35" s="72">
        <v>0</v>
      </c>
      <c r="G35" s="72">
        <v>0</v>
      </c>
      <c r="H35" s="72">
        <v>0</v>
      </c>
      <c r="I35" s="72">
        <v>0</v>
      </c>
      <c r="J35" s="72">
        <v>0</v>
      </c>
      <c r="K35" s="72">
        <v>0</v>
      </c>
      <c r="L35" s="72">
        <v>0</v>
      </c>
      <c r="M35" s="72"/>
    </row>
    <row r="37" spans="1:18">
      <c r="D37" s="48" t="s">
        <v>78</v>
      </c>
    </row>
    <row r="41" spans="1:18">
      <c r="B41" s="3" t="s">
        <v>108</v>
      </c>
    </row>
    <row r="42" spans="1:18" ht="15.75" thickBot="1">
      <c r="R42" s="42" t="s">
        <v>122</v>
      </c>
    </row>
    <row r="43" spans="1:18">
      <c r="B43" s="540" t="s">
        <v>121</v>
      </c>
      <c r="C43" s="541" t="s">
        <v>121</v>
      </c>
      <c r="D43" s="541" t="s">
        <v>121</v>
      </c>
      <c r="E43" s="541" t="s">
        <v>121</v>
      </c>
      <c r="F43" s="541" t="s">
        <v>121</v>
      </c>
      <c r="G43" s="541" t="s">
        <v>121</v>
      </c>
      <c r="H43" s="541" t="s">
        <v>121</v>
      </c>
      <c r="I43" s="541" t="s">
        <v>121</v>
      </c>
      <c r="J43" s="541" t="s">
        <v>121</v>
      </c>
      <c r="K43" s="541" t="s">
        <v>121</v>
      </c>
      <c r="L43" s="109"/>
      <c r="M43" s="109"/>
    </row>
    <row r="44" spans="1:18">
      <c r="B44" s="113" t="s">
        <v>54</v>
      </c>
      <c r="C44" s="112" t="s">
        <v>80</v>
      </c>
      <c r="D44" s="112" t="s">
        <v>55</v>
      </c>
      <c r="E44" s="112" t="s">
        <v>81</v>
      </c>
      <c r="F44" s="112" t="s">
        <v>56</v>
      </c>
      <c r="G44" s="112" t="s">
        <v>82</v>
      </c>
      <c r="H44" s="112" t="s">
        <v>57</v>
      </c>
      <c r="I44" s="112" t="s">
        <v>83</v>
      </c>
      <c r="J44" s="112" t="s">
        <v>58</v>
      </c>
      <c r="K44" s="112" t="s">
        <v>84</v>
      </c>
      <c r="L44" s="112" t="s">
        <v>42</v>
      </c>
      <c r="M44" s="112" t="s">
        <v>111</v>
      </c>
      <c r="P44" s="83">
        <v>2022</v>
      </c>
    </row>
    <row r="45" spans="1:18">
      <c r="A45" s="71" t="s">
        <v>11</v>
      </c>
      <c r="B45" s="85">
        <v>4.3206984260551931</v>
      </c>
      <c r="C45" s="86">
        <v>2.9191413376809905</v>
      </c>
      <c r="D45" s="86">
        <v>2.9715364172091054</v>
      </c>
      <c r="E45" s="86">
        <v>3.8351662000898123</v>
      </c>
      <c r="F45" s="86">
        <v>2.2292299487559997</v>
      </c>
      <c r="G45" s="86">
        <v>0.6108525854850444</v>
      </c>
      <c r="H45" s="86">
        <v>0.49395739216180889</v>
      </c>
      <c r="I45" s="86">
        <v>0.5012542697337683</v>
      </c>
      <c r="J45" s="86">
        <v>0.48765353876539752</v>
      </c>
      <c r="K45" s="86">
        <v>0.48757430717607181</v>
      </c>
      <c r="L45" s="86">
        <v>0.47696240413990898</v>
      </c>
      <c r="M45" s="86">
        <v>0.55959404490356757</v>
      </c>
      <c r="O45" s="75" t="s">
        <v>107</v>
      </c>
      <c r="P45" s="86"/>
    </row>
    <row r="46" spans="1:18">
      <c r="A46" s="75" t="s">
        <v>13</v>
      </c>
      <c r="B46" s="85">
        <v>2.9262086513994912</v>
      </c>
      <c r="C46" s="86">
        <v>2.1083702298123548</v>
      </c>
      <c r="D46" s="86">
        <v>0.8326216908625107</v>
      </c>
      <c r="E46" s="86">
        <v>0.78705728027984256</v>
      </c>
      <c r="F46" s="86">
        <v>1.0101010101010102</v>
      </c>
      <c r="G46" s="86">
        <v>0.82037996545768577</v>
      </c>
      <c r="H46" s="86">
        <v>0.83386786401539437</v>
      </c>
      <c r="I46" s="86">
        <v>0.5231219920485457</v>
      </c>
      <c r="J46" s="86">
        <v>1.1893434823977166E-2</v>
      </c>
      <c r="K46" s="86">
        <v>2.2849308808408547E-2</v>
      </c>
      <c r="L46" s="86">
        <v>1.2413108242303872E-2</v>
      </c>
      <c r="M46" s="86">
        <v>1.2319822594554638E-2</v>
      </c>
      <c r="O46" s="75" t="s">
        <v>25</v>
      </c>
      <c r="P46" s="86"/>
    </row>
    <row r="47" spans="1:18">
      <c r="A47" s="75" t="s">
        <v>15</v>
      </c>
      <c r="B47" s="85">
        <v>0</v>
      </c>
      <c r="C47" s="86">
        <v>0</v>
      </c>
      <c r="D47" s="86">
        <v>0</v>
      </c>
      <c r="E47" s="86">
        <v>0</v>
      </c>
      <c r="F47" s="86">
        <v>0</v>
      </c>
      <c r="G47" s="86">
        <v>0</v>
      </c>
      <c r="H47" s="86">
        <v>0</v>
      </c>
      <c r="I47" s="86">
        <v>0</v>
      </c>
      <c r="J47" s="86">
        <v>0</v>
      </c>
      <c r="K47" s="86">
        <v>0</v>
      </c>
      <c r="L47" s="86">
        <v>0</v>
      </c>
      <c r="M47" s="86"/>
      <c r="O47" s="75" t="s">
        <v>14</v>
      </c>
      <c r="P47" s="86">
        <v>2.8935185185185186</v>
      </c>
    </row>
    <row r="48" spans="1:18">
      <c r="A48" s="75" t="s">
        <v>107</v>
      </c>
      <c r="B48" s="85">
        <v>9.279307145066501E-2</v>
      </c>
      <c r="C48" s="86">
        <v>9.2936802973977689E-2</v>
      </c>
      <c r="D48" s="86">
        <v>0.12266176019625882</v>
      </c>
      <c r="E48" s="86">
        <v>0.11986814504045551</v>
      </c>
      <c r="F48" s="86">
        <v>0.11173184357541899</v>
      </c>
      <c r="G48" s="86">
        <v>8.0808080808080801E-2</v>
      </c>
      <c r="H48" s="86">
        <v>9.9423344601312399E-2</v>
      </c>
      <c r="I48" s="86">
        <v>7.7730275942479596E-2</v>
      </c>
      <c r="J48" s="86">
        <v>8.5019554497534441E-2</v>
      </c>
      <c r="K48" s="86">
        <v>6.5541536949041454E-2</v>
      </c>
      <c r="L48" s="86"/>
      <c r="M48" s="86"/>
      <c r="O48" s="75" t="s">
        <v>21</v>
      </c>
      <c r="P48" s="86">
        <v>1.1120514889680557</v>
      </c>
    </row>
    <row r="49" spans="1:18">
      <c r="A49" s="75" t="s">
        <v>19</v>
      </c>
      <c r="B49" s="85">
        <v>0</v>
      </c>
      <c r="C49" s="86">
        <v>0</v>
      </c>
      <c r="D49" s="86">
        <v>0</v>
      </c>
      <c r="E49" s="86">
        <v>0</v>
      </c>
      <c r="F49" s="86">
        <v>0</v>
      </c>
      <c r="G49" s="86">
        <v>0</v>
      </c>
      <c r="H49" s="86">
        <v>0</v>
      </c>
      <c r="I49" s="86">
        <v>0</v>
      </c>
      <c r="J49" s="86">
        <v>0</v>
      </c>
      <c r="K49" s="86">
        <v>0</v>
      </c>
      <c r="L49" s="86">
        <v>0</v>
      </c>
      <c r="M49" s="86"/>
      <c r="O49" s="75" t="s">
        <v>32</v>
      </c>
      <c r="P49" s="86">
        <v>0.98027495517035257</v>
      </c>
    </row>
    <row r="50" spans="1:18">
      <c r="A50" s="75" t="s">
        <v>21</v>
      </c>
      <c r="B50" s="85">
        <v>16.738680439719449</v>
      </c>
      <c r="C50" s="86">
        <v>10.681136655718976</v>
      </c>
      <c r="D50" s="86">
        <v>10.418378928417676</v>
      </c>
      <c r="E50" s="86">
        <v>8.6371208305892377</v>
      </c>
      <c r="F50" s="86">
        <v>4.5882646308480233</v>
      </c>
      <c r="G50" s="86">
        <v>1.1816953079745125</v>
      </c>
      <c r="H50" s="86">
        <v>0.95480585614258429</v>
      </c>
      <c r="I50" s="86">
        <v>0.95629494981427332</v>
      </c>
      <c r="J50" s="86">
        <v>1.155245489666554</v>
      </c>
      <c r="K50" s="86">
        <v>1.0934815936755389</v>
      </c>
      <c r="L50" s="86">
        <v>1.1120514889680557</v>
      </c>
      <c r="M50" s="86">
        <v>1.4984539760564497</v>
      </c>
      <c r="O50" s="75" t="s">
        <v>16</v>
      </c>
      <c r="P50" s="86">
        <v>0.84202682563338305</v>
      </c>
    </row>
    <row r="51" spans="1:18">
      <c r="A51" s="75" t="s">
        <v>23</v>
      </c>
      <c r="B51" s="85">
        <v>0</v>
      </c>
      <c r="C51" s="86">
        <v>0</v>
      </c>
      <c r="D51" s="86">
        <v>0</v>
      </c>
      <c r="E51" s="86">
        <v>0</v>
      </c>
      <c r="F51" s="86">
        <v>0</v>
      </c>
      <c r="G51" s="86">
        <v>0</v>
      </c>
      <c r="H51" s="86">
        <v>0</v>
      </c>
      <c r="I51" s="86">
        <v>0</v>
      </c>
      <c r="J51" s="86">
        <v>0</v>
      </c>
      <c r="K51" s="86">
        <v>0</v>
      </c>
      <c r="L51" s="86">
        <v>0</v>
      </c>
      <c r="M51" s="86">
        <v>0</v>
      </c>
      <c r="O51" s="75" t="s">
        <v>12</v>
      </c>
      <c r="P51" s="86">
        <v>0.73868882733148655</v>
      </c>
    </row>
    <row r="52" spans="1:18">
      <c r="A52" s="75" t="s">
        <v>25</v>
      </c>
      <c r="B52" s="85">
        <v>0</v>
      </c>
      <c r="C52" s="86"/>
      <c r="D52" s="86">
        <v>0</v>
      </c>
      <c r="E52" s="86"/>
      <c r="F52" s="86">
        <v>0</v>
      </c>
      <c r="G52" s="86">
        <v>0</v>
      </c>
      <c r="H52" s="86">
        <v>0</v>
      </c>
      <c r="I52" s="86">
        <v>0</v>
      </c>
      <c r="J52" s="86">
        <v>0</v>
      </c>
      <c r="K52" s="86"/>
      <c r="L52" s="86"/>
      <c r="M52" s="86"/>
      <c r="O52" s="75" t="s">
        <v>31</v>
      </c>
      <c r="P52" s="86">
        <v>0.72871684145589144</v>
      </c>
    </row>
    <row r="53" spans="1:18">
      <c r="A53" s="75" t="s">
        <v>27</v>
      </c>
      <c r="B53" s="85">
        <v>0</v>
      </c>
      <c r="C53" s="86"/>
      <c r="D53" s="86"/>
      <c r="E53" s="86"/>
      <c r="F53" s="86">
        <v>0</v>
      </c>
      <c r="G53" s="86">
        <v>0</v>
      </c>
      <c r="H53" s="86">
        <v>0</v>
      </c>
      <c r="I53" s="86">
        <v>0</v>
      </c>
      <c r="J53" s="86">
        <v>0</v>
      </c>
      <c r="K53" s="86">
        <v>0</v>
      </c>
      <c r="L53" s="86">
        <v>0</v>
      </c>
      <c r="M53" s="86"/>
      <c r="O53" s="75" t="s">
        <v>38</v>
      </c>
      <c r="P53" s="86">
        <v>0.58661145617667354</v>
      </c>
    </row>
    <row r="54" spans="1:18">
      <c r="A54" s="75" t="s">
        <v>28</v>
      </c>
      <c r="B54" s="85">
        <v>0</v>
      </c>
      <c r="C54" s="86">
        <v>0</v>
      </c>
      <c r="D54" s="86">
        <v>0</v>
      </c>
      <c r="E54" s="86">
        <v>0</v>
      </c>
      <c r="F54" s="86">
        <v>0</v>
      </c>
      <c r="G54" s="86">
        <v>0</v>
      </c>
      <c r="H54" s="86">
        <v>0</v>
      </c>
      <c r="I54" s="86">
        <v>0</v>
      </c>
      <c r="J54" s="86">
        <v>0</v>
      </c>
      <c r="K54" s="86">
        <v>0</v>
      </c>
      <c r="L54" s="86">
        <v>0</v>
      </c>
      <c r="M54" s="86">
        <v>0</v>
      </c>
      <c r="O54" s="75" t="s">
        <v>11</v>
      </c>
      <c r="P54" s="86">
        <v>0.47696240413990898</v>
      </c>
    </row>
    <row r="55" spans="1:18">
      <c r="A55" s="75" t="s">
        <v>30</v>
      </c>
      <c r="B55" s="85">
        <v>1.1628581371070641</v>
      </c>
      <c r="C55" s="86">
        <v>1.0797050561797754</v>
      </c>
      <c r="D55" s="86">
        <v>0.89316987740805598</v>
      </c>
      <c r="E55" s="86">
        <v>0.70463545306312603</v>
      </c>
      <c r="F55" s="86">
        <v>0.26807473598700243</v>
      </c>
      <c r="G55" s="86">
        <v>0.26246016229679425</v>
      </c>
      <c r="H55" s="86">
        <v>0.1447968745731224</v>
      </c>
      <c r="I55" s="86">
        <v>0.14494339003445825</v>
      </c>
      <c r="J55" s="86">
        <v>0.14374170720919949</v>
      </c>
      <c r="K55" s="86">
        <v>0.12627591286962012</v>
      </c>
      <c r="L55" s="86">
        <v>8.3323755890127582E-2</v>
      </c>
      <c r="M55" s="86">
        <v>7.8134043292047692E-2</v>
      </c>
      <c r="O55" s="75" t="s">
        <v>30</v>
      </c>
      <c r="P55" s="86">
        <v>8.3323755890127582E-2</v>
      </c>
    </row>
    <row r="56" spans="1:18">
      <c r="A56" s="75" t="s">
        <v>29</v>
      </c>
      <c r="B56" s="85">
        <v>0</v>
      </c>
      <c r="C56" s="86">
        <v>0</v>
      </c>
      <c r="D56" s="86">
        <v>0</v>
      </c>
      <c r="E56" s="86">
        <v>0</v>
      </c>
      <c r="F56" s="86">
        <v>0</v>
      </c>
      <c r="G56" s="86">
        <v>0</v>
      </c>
      <c r="H56" s="86">
        <v>0</v>
      </c>
      <c r="I56" s="86">
        <v>0</v>
      </c>
      <c r="J56" s="86">
        <v>0</v>
      </c>
      <c r="K56" s="86">
        <v>0</v>
      </c>
      <c r="L56" s="86">
        <v>0</v>
      </c>
      <c r="M56" s="86">
        <v>0</v>
      </c>
      <c r="O56" s="75" t="s">
        <v>24</v>
      </c>
      <c r="P56" s="86">
        <v>7.6706724622858602E-2</v>
      </c>
    </row>
    <row r="57" spans="1:18">
      <c r="A57" s="71" t="s">
        <v>31</v>
      </c>
      <c r="B57" s="85">
        <v>0</v>
      </c>
      <c r="C57" s="86">
        <v>0</v>
      </c>
      <c r="D57" s="86">
        <v>0</v>
      </c>
      <c r="E57" s="86">
        <v>11.4053331352596</v>
      </c>
      <c r="F57" s="86">
        <v>7.3025498648352452</v>
      </c>
      <c r="G57" s="86">
        <v>0.94997773489683834</v>
      </c>
      <c r="H57" s="86">
        <v>0.65483119906868448</v>
      </c>
      <c r="I57" s="86">
        <v>0.64476400912811971</v>
      </c>
      <c r="J57" s="86">
        <v>0.60066909975669092</v>
      </c>
      <c r="K57" s="86">
        <v>0.77754102650368218</v>
      </c>
      <c r="L57" s="86">
        <v>0.72871684145589144</v>
      </c>
      <c r="M57" s="86"/>
      <c r="O57" s="75" t="s">
        <v>22</v>
      </c>
      <c r="P57" s="86">
        <v>2.7544415369783779E-2</v>
      </c>
    </row>
    <row r="58" spans="1:18">
      <c r="A58" s="75" t="s">
        <v>20</v>
      </c>
      <c r="B58" s="85">
        <v>0</v>
      </c>
      <c r="C58" s="86">
        <v>0</v>
      </c>
      <c r="D58" s="86">
        <v>0</v>
      </c>
      <c r="E58" s="86">
        <v>0</v>
      </c>
      <c r="F58" s="86">
        <v>0</v>
      </c>
      <c r="G58" s="86">
        <v>0</v>
      </c>
      <c r="H58" s="86">
        <v>0</v>
      </c>
      <c r="I58" s="86">
        <v>0</v>
      </c>
      <c r="J58" s="86">
        <v>0</v>
      </c>
      <c r="K58" s="86">
        <v>0</v>
      </c>
      <c r="L58" s="86">
        <v>0</v>
      </c>
      <c r="M58" s="86">
        <v>0</v>
      </c>
      <c r="O58" s="71" t="s">
        <v>13</v>
      </c>
      <c r="P58" s="86">
        <v>1.2413108242303872E-2</v>
      </c>
    </row>
    <row r="59" spans="1:18">
      <c r="A59" s="75" t="s">
        <v>26</v>
      </c>
      <c r="B59" s="85">
        <v>0</v>
      </c>
      <c r="C59" s="86">
        <v>0</v>
      </c>
      <c r="D59" s="86">
        <v>0</v>
      </c>
      <c r="E59" s="86">
        <v>0</v>
      </c>
      <c r="F59" s="86">
        <v>0</v>
      </c>
      <c r="G59" s="86">
        <v>0</v>
      </c>
      <c r="H59" s="86">
        <v>0</v>
      </c>
      <c r="I59" s="86">
        <v>0</v>
      </c>
      <c r="J59" s="86">
        <v>0</v>
      </c>
      <c r="K59" s="86">
        <v>0</v>
      </c>
      <c r="L59" s="86">
        <v>0</v>
      </c>
      <c r="M59" s="86"/>
      <c r="O59" s="75" t="s">
        <v>15</v>
      </c>
      <c r="P59" s="86">
        <v>0</v>
      </c>
    </row>
    <row r="60" spans="1:18">
      <c r="A60" s="75" t="s">
        <v>34</v>
      </c>
      <c r="B60" s="85">
        <v>0</v>
      </c>
      <c r="C60" s="86">
        <v>0</v>
      </c>
      <c r="D60" s="86">
        <v>0</v>
      </c>
      <c r="E60" s="86">
        <v>0</v>
      </c>
      <c r="F60" s="86">
        <v>0</v>
      </c>
      <c r="G60" s="86">
        <v>0</v>
      </c>
      <c r="H60" s="86">
        <v>0</v>
      </c>
      <c r="I60" s="86">
        <v>0</v>
      </c>
      <c r="J60" s="86">
        <v>0</v>
      </c>
      <c r="K60" s="86">
        <v>0</v>
      </c>
      <c r="L60" s="86">
        <v>0</v>
      </c>
      <c r="M60" s="86">
        <v>0</v>
      </c>
      <c r="O60" s="75" t="s">
        <v>19</v>
      </c>
      <c r="P60" s="86">
        <v>0</v>
      </c>
    </row>
    <row r="61" spans="1:18">
      <c r="A61" s="75" t="s">
        <v>35</v>
      </c>
      <c r="B61" s="85">
        <v>0</v>
      </c>
      <c r="C61" s="86">
        <v>0</v>
      </c>
      <c r="D61" s="86">
        <v>0</v>
      </c>
      <c r="E61" s="86">
        <v>0</v>
      </c>
      <c r="F61" s="86">
        <v>0</v>
      </c>
      <c r="G61" s="86">
        <v>0</v>
      </c>
      <c r="H61" s="86">
        <v>0</v>
      </c>
      <c r="I61" s="86">
        <v>0</v>
      </c>
      <c r="J61" s="86">
        <v>0</v>
      </c>
      <c r="K61" s="86">
        <v>0</v>
      </c>
      <c r="L61" s="86">
        <v>0</v>
      </c>
      <c r="M61" s="86">
        <v>0</v>
      </c>
      <c r="O61" s="75" t="s">
        <v>23</v>
      </c>
      <c r="P61" s="86">
        <v>0</v>
      </c>
      <c r="R61" s="48" t="s">
        <v>78</v>
      </c>
    </row>
    <row r="62" spans="1:18">
      <c r="A62" s="75" t="s">
        <v>24</v>
      </c>
      <c r="B62" s="85">
        <v>0</v>
      </c>
      <c r="C62" s="86">
        <v>0</v>
      </c>
      <c r="D62" s="86">
        <v>0</v>
      </c>
      <c r="E62" s="86">
        <v>0</v>
      </c>
      <c r="F62" s="86">
        <v>0</v>
      </c>
      <c r="G62" s="86">
        <v>0</v>
      </c>
      <c r="H62" s="86">
        <v>0</v>
      </c>
      <c r="I62" s="86">
        <v>0</v>
      </c>
      <c r="J62" s="86">
        <v>0.10175527855507505</v>
      </c>
      <c r="K62" s="86">
        <v>7.4220682830282034E-2</v>
      </c>
      <c r="L62" s="86">
        <v>7.6706724622858602E-2</v>
      </c>
      <c r="M62" s="86">
        <v>9.7205346294046174E-2</v>
      </c>
      <c r="O62" s="75" t="s">
        <v>27</v>
      </c>
      <c r="P62" s="86">
        <v>0</v>
      </c>
    </row>
    <row r="63" spans="1:18">
      <c r="A63" s="75" t="s">
        <v>18</v>
      </c>
      <c r="B63" s="85">
        <v>0</v>
      </c>
      <c r="C63" s="86">
        <v>0</v>
      </c>
      <c r="D63" s="86">
        <v>0</v>
      </c>
      <c r="E63" s="86">
        <v>0</v>
      </c>
      <c r="F63" s="86">
        <v>0</v>
      </c>
      <c r="G63" s="86">
        <v>0</v>
      </c>
      <c r="H63" s="86">
        <v>0</v>
      </c>
      <c r="I63" s="86">
        <v>0</v>
      </c>
      <c r="J63" s="86">
        <v>0</v>
      </c>
      <c r="K63" s="86">
        <v>0</v>
      </c>
      <c r="L63" s="86">
        <v>0</v>
      </c>
      <c r="M63" s="86">
        <v>0</v>
      </c>
      <c r="O63" s="75" t="s">
        <v>28</v>
      </c>
      <c r="P63" s="86">
        <v>0</v>
      </c>
    </row>
    <row r="64" spans="1:18">
      <c r="A64" s="75" t="s">
        <v>32</v>
      </c>
      <c r="B64" s="85">
        <v>1.1953923060204303</v>
      </c>
      <c r="C64" s="86">
        <v>1.1763375183802736</v>
      </c>
      <c r="D64" s="86">
        <v>1.0907455301922859</v>
      </c>
      <c r="E64" s="86">
        <v>1.0602300924881571</v>
      </c>
      <c r="F64" s="86">
        <v>1.0608283489448143</v>
      </c>
      <c r="G64" s="86">
        <v>1.0577797998180163</v>
      </c>
      <c r="H64" s="86">
        <v>1.0333863275039745</v>
      </c>
      <c r="I64" s="86">
        <v>1.0788099023393141</v>
      </c>
      <c r="J64" s="86">
        <v>0.89247311827956988</v>
      </c>
      <c r="K64" s="86">
        <v>0.92171016102165459</v>
      </c>
      <c r="L64" s="86">
        <v>0.98027495517035257</v>
      </c>
      <c r="M64" s="86">
        <v>0.92061214729794361</v>
      </c>
      <c r="O64" s="75" t="s">
        <v>29</v>
      </c>
      <c r="P64" s="86">
        <v>0</v>
      </c>
    </row>
    <row r="65" spans="1:18">
      <c r="A65" s="75" t="s">
        <v>22</v>
      </c>
      <c r="B65" s="85">
        <v>0</v>
      </c>
      <c r="C65" s="86">
        <v>0</v>
      </c>
      <c r="D65" s="86">
        <v>0</v>
      </c>
      <c r="E65" s="86">
        <v>0</v>
      </c>
      <c r="F65" s="86">
        <v>0</v>
      </c>
      <c r="G65" s="86">
        <v>0</v>
      </c>
      <c r="H65" s="86">
        <v>0</v>
      </c>
      <c r="I65" s="86">
        <v>0</v>
      </c>
      <c r="J65" s="86">
        <v>9.4111320247378324E-2</v>
      </c>
      <c r="K65" s="86">
        <v>8.0256821829855537E-2</v>
      </c>
      <c r="L65" s="86">
        <v>2.7544415369783779E-2</v>
      </c>
      <c r="M65" s="86"/>
      <c r="O65" s="71" t="s">
        <v>20</v>
      </c>
      <c r="P65" s="86">
        <v>0</v>
      </c>
      <c r="R65" s="42" t="s">
        <v>137</v>
      </c>
    </row>
    <row r="66" spans="1:18">
      <c r="A66" s="75" t="s">
        <v>16</v>
      </c>
      <c r="B66" s="85">
        <v>0.53224796493425175</v>
      </c>
      <c r="C66" s="86">
        <v>2.1427063542326366</v>
      </c>
      <c r="D66" s="86">
        <v>3.8524828187009965</v>
      </c>
      <c r="E66" s="86">
        <v>1.1137702503681886</v>
      </c>
      <c r="F66" s="86">
        <v>1.3042732109147075</v>
      </c>
      <c r="G66" s="86">
        <v>1.6542735399782773</v>
      </c>
      <c r="H66" s="86">
        <v>1.5298358029635564</v>
      </c>
      <c r="I66" s="86">
        <v>1.4035913118481926</v>
      </c>
      <c r="J66" s="86">
        <v>1.2655332774262407</v>
      </c>
      <c r="K66" s="86">
        <v>1.2505484861781484</v>
      </c>
      <c r="L66" s="86">
        <v>0.84202682563338305</v>
      </c>
      <c r="M66" s="86">
        <v>0.8719552649038006</v>
      </c>
      <c r="O66" s="75" t="s">
        <v>26</v>
      </c>
      <c r="P66" s="86">
        <v>0</v>
      </c>
    </row>
    <row r="67" spans="1:18">
      <c r="A67" s="75" t="s">
        <v>36</v>
      </c>
      <c r="B67" s="85">
        <v>0</v>
      </c>
      <c r="C67" s="86">
        <v>0</v>
      </c>
      <c r="D67" s="86">
        <v>0</v>
      </c>
      <c r="E67" s="86">
        <v>0</v>
      </c>
      <c r="F67" s="86">
        <v>0</v>
      </c>
      <c r="G67" s="86">
        <v>0</v>
      </c>
      <c r="H67" s="86">
        <v>0</v>
      </c>
      <c r="I67" s="86">
        <v>0</v>
      </c>
      <c r="J67" s="86">
        <v>0</v>
      </c>
      <c r="K67" s="86">
        <v>0</v>
      </c>
      <c r="L67" s="86">
        <v>0</v>
      </c>
      <c r="M67" s="86">
        <v>0</v>
      </c>
      <c r="O67" s="75" t="s">
        <v>34</v>
      </c>
      <c r="P67" s="86">
        <v>0</v>
      </c>
    </row>
    <row r="68" spans="1:18">
      <c r="A68" s="75" t="s">
        <v>12</v>
      </c>
      <c r="B68" s="85">
        <v>0</v>
      </c>
      <c r="C68" s="86">
        <v>0</v>
      </c>
      <c r="D68" s="86">
        <v>0</v>
      </c>
      <c r="E68" s="86">
        <v>0</v>
      </c>
      <c r="F68" s="86">
        <v>0</v>
      </c>
      <c r="G68" s="86">
        <v>0</v>
      </c>
      <c r="H68" s="86">
        <v>0</v>
      </c>
      <c r="I68" s="86">
        <v>0</v>
      </c>
      <c r="J68" s="86">
        <v>0</v>
      </c>
      <c r="K68" s="86">
        <v>0</v>
      </c>
      <c r="L68" s="86">
        <v>0.73868882733148655</v>
      </c>
      <c r="M68" s="86"/>
      <c r="O68" s="75" t="s">
        <v>35</v>
      </c>
      <c r="P68" s="86">
        <v>0</v>
      </c>
    </row>
    <row r="69" spans="1:18">
      <c r="A69" s="75" t="s">
        <v>14</v>
      </c>
      <c r="B69" s="85">
        <v>0.1564945226917058</v>
      </c>
      <c r="C69" s="86">
        <v>0.19011406844106463</v>
      </c>
      <c r="D69" s="86">
        <v>0</v>
      </c>
      <c r="E69" s="86">
        <v>0</v>
      </c>
      <c r="F69" s="86">
        <v>2.4050632911392404</v>
      </c>
      <c r="G69" s="86">
        <v>4.7865459249676583</v>
      </c>
      <c r="H69" s="86">
        <v>0.87939698492462315</v>
      </c>
      <c r="I69" s="86">
        <v>0.1152073732718894</v>
      </c>
      <c r="J69" s="86">
        <v>2.5957972805933252</v>
      </c>
      <c r="K69" s="86">
        <v>2.4618991793669402</v>
      </c>
      <c r="L69" s="86">
        <v>2.8935185185185186</v>
      </c>
      <c r="M69" s="86">
        <v>2.3102310231023102</v>
      </c>
      <c r="O69" s="75" t="s">
        <v>18</v>
      </c>
      <c r="P69" s="86">
        <v>0</v>
      </c>
    </row>
    <row r="70" spans="1:18">
      <c r="A70" s="75" t="s">
        <v>33</v>
      </c>
      <c r="B70" s="85">
        <v>0.24984384759525297</v>
      </c>
      <c r="C70" s="86">
        <v>0</v>
      </c>
      <c r="D70" s="86">
        <v>0.26178010471204188</v>
      </c>
      <c r="E70" s="86">
        <v>0</v>
      </c>
      <c r="F70" s="86">
        <v>0</v>
      </c>
      <c r="G70" s="86">
        <v>0</v>
      </c>
      <c r="H70" s="86">
        <v>1.3315579227696404</v>
      </c>
      <c r="I70" s="86">
        <v>3.7069341474051463</v>
      </c>
      <c r="J70" s="86">
        <v>0</v>
      </c>
      <c r="K70" s="86">
        <v>0</v>
      </c>
      <c r="L70" s="86">
        <v>0</v>
      </c>
      <c r="M70" s="86">
        <v>0</v>
      </c>
      <c r="O70" s="75" t="s">
        <v>36</v>
      </c>
      <c r="P70" s="86">
        <v>0</v>
      </c>
    </row>
    <row r="71" spans="1:18">
      <c r="A71" s="75" t="s">
        <v>38</v>
      </c>
      <c r="B71" s="85">
        <v>0</v>
      </c>
      <c r="C71" s="86">
        <v>0</v>
      </c>
      <c r="D71" s="86">
        <v>0</v>
      </c>
      <c r="E71" s="86">
        <v>0</v>
      </c>
      <c r="F71" s="86">
        <v>0</v>
      </c>
      <c r="G71" s="86">
        <v>0</v>
      </c>
      <c r="H71" s="86">
        <v>3.2883919763235778E-2</v>
      </c>
      <c r="I71" s="86">
        <v>3.2020493115593976E-2</v>
      </c>
      <c r="J71" s="86">
        <v>5.9347181008902072E-2</v>
      </c>
      <c r="K71" s="86">
        <v>0.17187052420509882</v>
      </c>
      <c r="L71" s="86">
        <v>0.58661145617667354</v>
      </c>
      <c r="M71" s="86">
        <v>0.76569678407350694</v>
      </c>
      <c r="O71" s="75" t="s">
        <v>33</v>
      </c>
      <c r="P71" s="86">
        <v>0</v>
      </c>
    </row>
    <row r="72" spans="1:18" ht="15.75" thickBot="1">
      <c r="A72" s="75" t="s">
        <v>37</v>
      </c>
      <c r="B72" s="90">
        <v>0</v>
      </c>
      <c r="C72" s="91">
        <v>0</v>
      </c>
      <c r="D72" s="91">
        <v>0</v>
      </c>
      <c r="E72" s="91">
        <v>0</v>
      </c>
      <c r="F72" s="91">
        <v>0</v>
      </c>
      <c r="G72" s="91">
        <v>0</v>
      </c>
      <c r="H72" s="91">
        <v>0</v>
      </c>
      <c r="I72" s="91">
        <v>0</v>
      </c>
      <c r="J72" s="91">
        <v>0</v>
      </c>
      <c r="K72" s="91">
        <v>0</v>
      </c>
      <c r="L72" s="91">
        <v>0</v>
      </c>
      <c r="M72" s="91">
        <v>0</v>
      </c>
      <c r="O72" s="75" t="s">
        <v>37</v>
      </c>
      <c r="P72" s="91">
        <v>0</v>
      </c>
    </row>
    <row r="74" spans="1:18">
      <c r="B74" s="3" t="s">
        <v>115</v>
      </c>
    </row>
    <row r="76" spans="1:18">
      <c r="B76" s="48" t="s">
        <v>78</v>
      </c>
    </row>
    <row r="83" spans="19:19">
      <c r="S83" s="3" t="s">
        <v>114</v>
      </c>
    </row>
    <row r="85" spans="19:19">
      <c r="S85" s="48" t="s">
        <v>78</v>
      </c>
    </row>
  </sheetData>
  <mergeCells count="1">
    <mergeCell ref="B43:K43"/>
  </mergeCells>
  <hyperlinks>
    <hyperlink ref="F2" location="Indice!A1" display="Torna all'indice" xr:uid="{D31EB59F-5E6C-454E-8861-6C5052EE2F1E}"/>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39</vt:i4>
      </vt:variant>
    </vt:vector>
  </HeadingPairs>
  <TitlesOfParts>
    <vt:vector size="39" baseType="lpstr">
      <vt:lpstr>Indice</vt:lpstr>
      <vt:lpstr>Tab 1 Graf 1</vt:lpstr>
      <vt:lpstr>Tab 2</vt:lpstr>
      <vt:lpstr>Graf 2,3,4</vt:lpstr>
      <vt:lpstr>Tab 3</vt:lpstr>
      <vt:lpstr>Graf 5 e 6</vt:lpstr>
      <vt:lpstr>Tab 4 Graf 7 e 8</vt:lpstr>
      <vt:lpstr>Tab 5 Graf 9 e 10</vt:lpstr>
      <vt:lpstr>Tab 6 Graf 11 e 12</vt:lpstr>
      <vt:lpstr>Tab 7 Graf 13 e 14 </vt:lpstr>
      <vt:lpstr>Tab 8 Graf 15 e 16</vt:lpstr>
      <vt:lpstr>Tab 9 Graf 17 e 18 </vt:lpstr>
      <vt:lpstr>Tab 10</vt:lpstr>
      <vt:lpstr>Tab 11</vt:lpstr>
      <vt:lpstr>Tab 12</vt:lpstr>
      <vt:lpstr>Tab 13</vt:lpstr>
      <vt:lpstr>Tab 14</vt:lpstr>
      <vt:lpstr>Graf 19</vt:lpstr>
      <vt:lpstr>Graf 20 </vt:lpstr>
      <vt:lpstr>Graf 21</vt:lpstr>
      <vt:lpstr>Tab 15 e 16</vt:lpstr>
      <vt:lpstr>Tab 17 e 18</vt:lpstr>
      <vt:lpstr>Tab 19 e 20</vt:lpstr>
      <vt:lpstr>Tab 21 e 22</vt:lpstr>
      <vt:lpstr>Tab 23 Graf 22</vt:lpstr>
      <vt:lpstr>Graf 23</vt:lpstr>
      <vt:lpstr>Graf 24</vt:lpstr>
      <vt:lpstr>Graf 25</vt:lpstr>
      <vt:lpstr>Tab 24</vt:lpstr>
      <vt:lpstr>Tab 25</vt:lpstr>
      <vt:lpstr>Tab 26</vt:lpstr>
      <vt:lpstr>Tab 27</vt:lpstr>
      <vt:lpstr>Tab 28</vt:lpstr>
      <vt:lpstr>Graf 26</vt:lpstr>
      <vt:lpstr>Graf 27, 28 e 29 </vt:lpstr>
      <vt:lpstr>Tab 29 Graf 30</vt:lpstr>
      <vt:lpstr>Tab 30 Graf 31</vt:lpstr>
      <vt:lpstr>Tab 31 Graf 32</vt:lpstr>
      <vt:lpstr>Tab 32 Graf 33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Tiziana Valentino</dc:creator>
  <cp:lastModifiedBy>Tiziana Valentino</cp:lastModifiedBy>
  <dcterms:created xsi:type="dcterms:W3CDTF">2025-03-27T16:24:27Z</dcterms:created>
  <dcterms:modified xsi:type="dcterms:W3CDTF">2025-04-29T14:14:44Z</dcterms:modified>
</cp:coreProperties>
</file>