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Bollettino-trimestrale\2021_Trim4\DATI X SITO - B2021_4\"/>
    </mc:Choice>
  </mc:AlternateContent>
  <bookViews>
    <workbookView xWindow="0" yWindow="0" windowWidth="28800" windowHeight="12225" firstSheet="3" activeTab="5"/>
  </bookViews>
  <sheets>
    <sheet name="Fonte dati" sheetId="6" r:id="rId1"/>
    <sheet name="Tasso_disoccupazione" sheetId="1" r:id="rId2"/>
    <sheet name="Tasso inattività" sheetId="2" r:id="rId3"/>
    <sheet name="Pop per condiz profes 15-64" sheetId="3" r:id="rId4"/>
    <sheet name="Occupati_macrosettore" sheetId="4" r:id="rId5"/>
    <sheet name="Occupati_posiz_profess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J65" i="4"/>
  <c r="I65" i="4"/>
  <c r="Q9" i="5" l="1"/>
  <c r="P9" i="5"/>
  <c r="O9" i="5"/>
  <c r="M9" i="5"/>
  <c r="K9" i="5"/>
  <c r="I9" i="5"/>
  <c r="G9" i="5"/>
  <c r="E9" i="5"/>
  <c r="Q8" i="5"/>
  <c r="P8" i="5"/>
  <c r="O8" i="5"/>
  <c r="M8" i="5"/>
  <c r="K8" i="5"/>
  <c r="I8" i="5"/>
  <c r="G8" i="5"/>
  <c r="E8" i="5"/>
  <c r="J69" i="4"/>
  <c r="I69" i="4"/>
  <c r="J68" i="4"/>
  <c r="I68" i="4"/>
  <c r="J67" i="4"/>
  <c r="I67" i="4"/>
  <c r="J66" i="4"/>
  <c r="I66" i="4"/>
  <c r="J64" i="4"/>
  <c r="I64" i="4"/>
  <c r="K46" i="4"/>
  <c r="J46" i="4"/>
  <c r="I46" i="4"/>
  <c r="H46" i="4"/>
  <c r="G46" i="4"/>
  <c r="F46" i="4"/>
  <c r="E46" i="4"/>
  <c r="D46" i="4"/>
  <c r="K45" i="4"/>
  <c r="J45" i="4"/>
  <c r="I45" i="4"/>
  <c r="H45" i="4"/>
  <c r="G45" i="4"/>
  <c r="F45" i="4"/>
  <c r="E45" i="4"/>
  <c r="D45" i="4"/>
  <c r="K44" i="4"/>
  <c r="J44" i="4"/>
  <c r="I44" i="4"/>
  <c r="H44" i="4"/>
  <c r="G44" i="4"/>
  <c r="F44" i="4"/>
  <c r="E44" i="4"/>
  <c r="D44" i="4"/>
  <c r="K43" i="4"/>
  <c r="J43" i="4"/>
  <c r="I43" i="4"/>
  <c r="H43" i="4"/>
  <c r="G43" i="4"/>
  <c r="F43" i="4"/>
  <c r="E43" i="4"/>
  <c r="D43" i="4"/>
  <c r="K42" i="4"/>
  <c r="J42" i="4"/>
  <c r="I42" i="4"/>
  <c r="H42" i="4"/>
  <c r="G42" i="4"/>
  <c r="F42" i="4"/>
  <c r="E42" i="4"/>
  <c r="D42" i="4"/>
  <c r="K41" i="4"/>
  <c r="J41" i="4"/>
  <c r="I41" i="4"/>
  <c r="H41" i="4"/>
  <c r="G41" i="4"/>
  <c r="F41" i="4"/>
  <c r="E41" i="4"/>
  <c r="D41" i="4"/>
  <c r="K40" i="4"/>
  <c r="J40" i="4"/>
  <c r="I40" i="4"/>
  <c r="H40" i="4"/>
  <c r="G40" i="4"/>
  <c r="F40" i="4"/>
  <c r="E40" i="4"/>
  <c r="D40" i="4"/>
  <c r="K39" i="4"/>
  <c r="J39" i="4"/>
  <c r="I39" i="4"/>
  <c r="H39" i="4"/>
  <c r="G39" i="4"/>
  <c r="F39" i="4"/>
  <c r="E39" i="4"/>
  <c r="D39" i="4"/>
  <c r="K38" i="4"/>
  <c r="J38" i="4"/>
  <c r="I38" i="4"/>
  <c r="H38" i="4"/>
  <c r="G38" i="4"/>
  <c r="F38" i="4"/>
  <c r="E38" i="4"/>
  <c r="D38" i="4"/>
  <c r="K37" i="4"/>
  <c r="J37" i="4"/>
  <c r="I37" i="4"/>
  <c r="H37" i="4"/>
  <c r="G37" i="4"/>
  <c r="F37" i="4"/>
  <c r="E37" i="4"/>
  <c r="D37" i="4"/>
  <c r="K36" i="4"/>
  <c r="J36" i="4"/>
  <c r="I36" i="4"/>
  <c r="H36" i="4"/>
  <c r="G36" i="4"/>
  <c r="F36" i="4"/>
  <c r="E36" i="4"/>
  <c r="D36" i="4"/>
  <c r="K35" i="4"/>
  <c r="J35" i="4"/>
  <c r="I35" i="4"/>
  <c r="H35" i="4"/>
  <c r="G35" i="4"/>
  <c r="F35" i="4"/>
  <c r="E35" i="4"/>
  <c r="D35" i="4"/>
  <c r="K34" i="4"/>
  <c r="J34" i="4"/>
  <c r="I34" i="4"/>
  <c r="H34" i="4"/>
  <c r="G34" i="4"/>
  <c r="F34" i="4"/>
  <c r="E34" i="4"/>
  <c r="D34" i="4"/>
  <c r="K33" i="4"/>
  <c r="J33" i="4"/>
  <c r="I33" i="4"/>
  <c r="H33" i="4"/>
  <c r="G33" i="4"/>
  <c r="F33" i="4"/>
  <c r="E33" i="4"/>
  <c r="D33" i="4"/>
  <c r="K32" i="4"/>
  <c r="J32" i="4"/>
  <c r="I32" i="4"/>
  <c r="H32" i="4"/>
  <c r="G32" i="4"/>
  <c r="F32" i="4"/>
  <c r="E32" i="4"/>
  <c r="D32" i="4"/>
  <c r="K31" i="4"/>
  <c r="J31" i="4"/>
  <c r="I31" i="4"/>
  <c r="H31" i="4"/>
  <c r="G31" i="4"/>
  <c r="F31" i="4"/>
  <c r="E31" i="4"/>
  <c r="D31" i="4"/>
  <c r="A1" i="4"/>
  <c r="L25" i="3" l="1"/>
  <c r="K25" i="3"/>
  <c r="J25" i="3"/>
  <c r="I25" i="3"/>
  <c r="H25" i="3"/>
  <c r="G25" i="3"/>
  <c r="F25" i="3"/>
  <c r="E25" i="3"/>
  <c r="D25" i="3"/>
  <c r="L24" i="3"/>
  <c r="K24" i="3"/>
  <c r="J24" i="3"/>
  <c r="I24" i="3"/>
  <c r="H24" i="3"/>
  <c r="G24" i="3"/>
  <c r="F24" i="3"/>
  <c r="E24" i="3"/>
  <c r="D24" i="3"/>
  <c r="L23" i="3"/>
  <c r="K23" i="3"/>
  <c r="J23" i="3"/>
  <c r="I23" i="3"/>
  <c r="H23" i="3"/>
  <c r="G23" i="3"/>
  <c r="F23" i="3"/>
  <c r="E23" i="3"/>
  <c r="D23" i="3"/>
  <c r="L22" i="3"/>
  <c r="K22" i="3"/>
  <c r="J22" i="3"/>
  <c r="I22" i="3"/>
  <c r="H22" i="3"/>
  <c r="G22" i="3"/>
  <c r="F22" i="3"/>
  <c r="E22" i="3"/>
  <c r="D22" i="3"/>
  <c r="L21" i="3"/>
  <c r="K21" i="3"/>
  <c r="J21" i="3"/>
  <c r="I21" i="3"/>
  <c r="H21" i="3"/>
  <c r="G21" i="3"/>
  <c r="F21" i="3"/>
  <c r="E21" i="3"/>
  <c r="D21" i="3"/>
  <c r="L20" i="3"/>
  <c r="K20" i="3"/>
  <c r="J20" i="3"/>
  <c r="I20" i="3"/>
  <c r="H20" i="3"/>
  <c r="G20" i="3"/>
  <c r="F20" i="3"/>
  <c r="E20" i="3"/>
  <c r="D20" i="3"/>
  <c r="L19" i="3"/>
  <c r="K19" i="3"/>
  <c r="J19" i="3"/>
  <c r="I19" i="3"/>
  <c r="G19" i="3"/>
  <c r="F19" i="3"/>
  <c r="E19" i="3"/>
  <c r="D19" i="3"/>
  <c r="A1" i="3"/>
</calcChain>
</file>

<file path=xl/sharedStrings.xml><?xml version="1.0" encoding="utf-8"?>
<sst xmlns="http://schemas.openxmlformats.org/spreadsheetml/2006/main" count="392" uniqueCount="102">
  <si>
    <t>Tipo dato</t>
  </si>
  <si>
    <t>tasso di disoccupazione</t>
  </si>
  <si>
    <t>Sesso</t>
  </si>
  <si>
    <t>totale</t>
  </si>
  <si>
    <t>Durata della disoccupazione</t>
  </si>
  <si>
    <t>Classe di età</t>
  </si>
  <si>
    <t>15 anni e più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</si>
  <si>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</si>
  <si>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</si>
  <si>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</si>
  <si>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</si>
  <si>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</si>
  <si>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</si>
  <si>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</si>
  <si>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</si>
  <si>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</si>
  <si>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</si>
  <si>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Territorio</t>
  </si>
  <si>
    <t/>
  </si>
  <si>
    <t>Italia</t>
  </si>
  <si>
    <t xml:space="preserve">  Piemonte</t>
  </si>
  <si>
    <t xml:space="preserve">  Liguria</t>
  </si>
  <si>
    <t xml:space="preserve">  Lombardia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</si>
  <si>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</si>
  <si>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</si>
  <si>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</si>
  <si>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</si>
  <si>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</si>
  <si>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</si>
  <si>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</si>
  <si>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</si>
  <si>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</si>
  <si>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</si>
  <si>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</si>
  <si>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</si>
  <si>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</si>
  <si>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</si>
  <si>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</si>
  <si>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 xml:space="preserve">Tasso di disoccupazione (15 anni e oltre) in Abruzzo e in Italia. 
1° trimestre 2019 – 4° trimestre 2020
</t>
  </si>
  <si>
    <t xml:space="preserve">  Valle d'Aosta</t>
  </si>
  <si>
    <t>Tasso di disoccupazione (15 anni e oltre) in Abruzzo e in Italia. 4° trimestre 2019 - 4° trimestre 2020</t>
  </si>
  <si>
    <t xml:space="preserve">  Trentino Alto Adige</t>
  </si>
  <si>
    <t xml:space="preserve">Tasso di inattività (15-64 anni) in Abruzzo e in Italia. </t>
  </si>
  <si>
    <t>1° trimestre 2019 - 4° trimestre 2020</t>
  </si>
  <si>
    <t xml:space="preserve"> </t>
  </si>
  <si>
    <t>&lt;?xml version="1.0" encoding="utf-16"?&gt;&lt;WebTableParameter xmlns:xsd="http://www.w3.org/2001/XMLSchema" xmlns:xsi="http://www.w3.org/2001/XMLSchema-instance" xmlns="http://stats.oecd.org/OECDStatWS/2004/03/01/"&gt;&lt;DataTable Code="DCCV_POPCOND1" HasMetadata="true"&gt;&lt;Name LocaleIsoCode="en"&gt;Popoulation  by labour status&lt;/Name&gt;&lt;Name LocaleIsoCode="it"&gt;Popolazione  per condizione professionale&lt;/Name&gt;&lt;Dimension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 IsDisplayed="true"&gt;&lt;Name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Code="POP" HasMetadata="false" HasOnlyUnitMetadata="false" HasChild="0"&gt;&lt;Name LocaleIsoCode="en"&gt;population 0 years and high (thousands)&lt;/Name&gt;&lt;Name LocaleIsoCode="it"&gt;popolazione 0 anni e più (in migliaia)&lt;/Name&gt;&lt;/Member&gt;&lt;/Dimension&gt;&lt;Dimension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Code="Y0-14" HasMetadata="false" HasChild="0"&gt;&lt;Name LocaleIsoCode="en"&gt;0-14 years&lt;/Name&gt;&lt;Name LocaleIsoCode="it"&gt;0-14 anni&lt;/Name&gt;&lt;/Member&gt;&lt;Member Code="Y15-64" HasMetadata="false" HasChild="0" IsDisplayed="true"&gt;&lt;Name LocaleIsoCode="en"&gt;15-64 years&lt;/Name&gt;&lt;Name LocaleIsoCode="it"&gt;15-64 anni&lt;/Name&gt;&lt;/Member&gt;&lt;Member Code="Y15-74" HasMetadata="false" HasChild="0"&gt;&lt;Name LocaleIsoCode="en"&gt;15-74 years&lt;/Name&gt;&lt;Name LocaleIsoCode="it"&gt;15-74 anni&lt;/Name&gt;&lt;/Member&gt;&lt;Member Code="Y_GE15" HasMetadata="false" HasChild="0"&gt;&lt;Name LocaleIsoCode="en"&gt;15 years and over&lt;/Name&gt;&lt;Name LocaleIsoCode="it"&gt;15 anni e più&lt;/Name&gt;&lt;/Member&gt;&lt;/Dimension&gt;&lt;Dimension Code="CONDIZIONE_PROF" HasMetadata="false" CommonCode="CONDIZIONE_PROF" Display="labels"&gt;&lt;Name LocaleIsoCode="en"&gt;Labour status&lt;/Name&gt;&lt;Name LocaleIsoCode="it"&gt;Condizione professionale&lt;/Name&gt;&lt;Member Code="99" HasMetadata="false" HasChild="0"&gt;&lt;Name LocaleIsoCode="en"&gt;total&lt;/Name&gt;&lt;Name LocaleIsoCode="it"&gt;totale&lt;/Name&gt;&lt;/Member&gt;&lt;/Dimension&gt;&lt;Dimension Code="CONDIZIONE_PROF_EU" HasMetadata="false" CommonCode="CONDIZIONE_PROF_EU" Display="labels"&gt;&lt;Name LocaleIsoCode="en"&gt;European labour status&lt;/Name&gt;&lt;Name LocaleIsoCode="it"&gt;Condizione professionale europea&lt;/Name&gt;&lt;Member Code="LF" HasMetadata="false" HasChild="0"&gt;&lt;Name LocaleIsoCode="en"&gt;labour force&lt;/Name&gt;&lt;Name LocaleIsoCode="it"&gt;forze lavoro&lt;/Name&gt;&lt;/Member&gt;&lt;Member Code="EMP" HasMetadata="false" HasChild="0" IsDisplayed="true"&gt;&lt;Name LocaleIsoCode="en"&gt;employed persons&lt;/Name&gt;&lt;Name LocaleIsoCode="it"&gt;occupati&lt;/Name&gt;&lt;/Member&gt;&lt;Member Code="UNEM" HasMetadata="false" HasChild="0"&gt;&lt;Name LocaleIsoCode="en"&gt;unemployed persons&lt;/Name&gt;&lt;Name LocaleIsoCode="it"&gt;disoccupati&lt;/Name&gt;&lt;/Member&gt;&lt;Member Code="TOTIN" HasMetadata="false" HasChild="1"&gt;&lt;Name LocaleIsoCode="en"&gt;total inactive persons &lt;/Name&gt;&lt;Name LocaleIsoCode="it"&gt;totale inattivi&lt;/Name&gt;&lt;ChildMember Code="LFP" HasMetadata="false" HasChild="0"&gt;&lt;Name LocaleIsoCode="en"&gt;additional potential labour force&lt;/Name&gt;&lt;Name LocaleIsoCode="it"&gt;forze lavoro potenziali&lt;/Name&gt;&lt;/ChildMember&gt;&lt;ChildMember Code="NOT" HasMetadata="false" HasChild="0"&gt;&lt;Name LocaleIsoCode="en"&gt;not seeking employment and not available to work  (15-74 years)&lt;/Name&gt;&lt;Name LocaleIsoCode="it"&gt;non cercano e non disponibili &lt;/Name&gt;&lt;/ChildMember&gt;&lt;/Member&gt;&lt;Member Code="TOT"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Code="RUOLO_FAM" HasMetadata="false" CommonCode="RUOLO_FAM" Display="labels"&gt;&lt;Name LocaleIsoCode="en"&gt;Role in household&lt;/Name&gt;&lt;Name LocaleIsoCode="it"&gt;Ruolo in famiglia&lt;/Name&gt;&lt;Member Code="TOT" HasMetadata="false" HasChild="0"&gt;&lt;Name LocaleIsoCode="en"&gt;total&lt;/Name&gt;&lt;Name LocaleIsoCode="it"&gt;totale&lt;/Name&gt;&lt;/Member&gt;&lt;/Dimension&gt;&lt;Dimension Code="SI_NO" HasMetadata="false" CommonCode="SI_NO" Display="labels"&gt;&lt;Name LocaleIsoCode="en"&gt;Student&lt;/Name&gt;&lt;Name LocaleIsoCode="it"&gt;Studente&lt;/Name&gt;&lt;Member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Code="CONDIZIONE_PROF_EU" CommonCode="CONDIZIONE_PROF_EU" /&gt;&lt;/Tabulation&gt;&lt;Tabulation Axis="page"&gt;&lt;Dimension Code="TIPO_DATO_FOL" CommonCode="TIPO_DATO_FOL" /&gt;&lt;Dimension Code="SEXISTAT1" CommonCode="SEXISTAT1" /&gt;&lt;Dimension Code="ETA1" CommonCode="ETA1" /&gt;&lt;Dimension Code="ITTER107" CommonCode="ITTER107" /&gt;&lt;Dimension Code="CONDIZIONE_PROF" CommonCode="CONDIZIONE_PROF" /&gt;&lt;Dimension Code="CITTADINANZA" CommonCode="CITTADINANZA" /&gt;&lt;Dimension Code="RUOLO_FAM" CommonCode="RUOLO_FAM" /&gt;&lt;Dimension Code="SI_NO" CommonCode="SI_NO"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LocaleIsoCode="it"&gt;Pop per condiz professionale TRIMESTRALE&lt;/Name&gt;&lt;AbsoluteUri&gt;http://dati.istat.it//View.aspx?QueryId=48641&amp;amp;QueryType=Personal&amp;amp;Lang=it&lt;/AbsoluteUri&gt;&lt;/Query&gt;&lt;/WebTableParameter&gt;</t>
  </si>
  <si>
    <t>Dataset:Popolazione  per condizione professionale</t>
  </si>
  <si>
    <t>popolazione 0 anni e più (in migliaia)</t>
  </si>
  <si>
    <t>15-64 anni</t>
  </si>
  <si>
    <t>Abruzzo</t>
  </si>
  <si>
    <t>2020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</si>
  <si>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</si>
  <si>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</si>
  <si>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</si>
  <si>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</si>
  <si>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</si>
  <si>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</si>
  <si>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</si>
  <si>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Dati estratti il 27 apr 2021 13:46 UTC (GMT) da I.Stat</t>
  </si>
  <si>
    <t xml:space="preserve">Popolazione (15-64 anni) per condizione professionale in Abruzzo. 4° trimestre 2019 - 4° trimestre 2020  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</si>
  <si>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Code="Y_GE15" HasMetadata="false" HasChild="0"&gt;&lt;Name LocaleIsoCode="en"&gt;15 years and over&lt;/Name&gt;&lt;Name LocaleIsoCode="it"&gt;15 anni e più&lt;/Name&gt;&lt;/Member&gt;&lt;/Dimension&gt;&lt;Dimension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Display="labels"&gt;&lt;Name LocaleIsoCode="en"&gt;NACE 2007&lt;/Name&gt;&lt;Name LocaleIsoCode="it"&gt;Ateco 2007&lt;/Name&gt;&lt;Member Code="0010" HasMetadata="true" HasChild="0"&gt;&lt;Name LocaleIsoCode="en"&gt;TOTAL&lt;/Name&gt;&lt;Name LocaleIsoCode="it"&gt;TOTALE&lt;/Name&gt;&lt;/Member&gt;&lt;Member Code="A" HasMetadata="true" HasChild="0"&gt;&lt;Name LocaleIsoCode="en"&gt;agriculture, forestry and fishing&lt;/Name&gt;&lt;Name LocaleIsoCode="it"&gt;agricoltura, silvicoltura e pesca&lt;/Name&gt;&lt;/Member&gt;&lt;Member Code="0011" HasMetadata="true" HasChild="0"&gt;&lt;Name LocaleIsoCode="en"&gt;TOTAL INDUSTRY (b to f)&lt;/Name&gt;&lt;Name LocaleIsoCode="it"&gt;TOTALE INDUSTRIA (b-f)&lt;/Name&gt;&lt;/Member&gt;&lt;Member Code="0020" HasMetadata="true" HasChild="0"&gt;&lt;Name LocaleIsoCode="en"&gt;TOTAL INDUSTRY EXCLUDING CONSTRUCTION (b to e)&lt;/Name&gt;&lt;Name LocaleIsoCode="it"&gt;TOTALE INDUSTRIA ESCLUSE COSTRUZIONI (b-e)&lt;/Name&gt;&lt;/Member&gt;&lt;Member Code="F" HasMetadata="true" HasChild="0"&gt;&lt;Name LocaleIsoCode="en"&gt;construction&lt;/Name&gt;&lt;Name LocaleIsoCode="it"&gt;costruzioni&lt;/Name&gt;&lt;/Member&gt;&lt;Member Code="0012" HasMetadata="true" HasChild="0"&gt;&lt;Name LocaleIsoCode="en"&gt;TOTAL SERVICES (g to u)&lt;/Name&gt;&lt;Name LocaleIsoCode="it"&gt;TOTALE SERVIZI (g-u)&lt;/Name&gt;&lt;/Member&gt;&lt;Member Code="0026" HasMetadata="true" HasChild="0"&gt;&lt;Name LocaleIsoCode="en"&gt;trade, hotels and restaurants (g and i)&lt;/Name&gt;&lt;Name LocaleIsoCode="it"&gt;commercio, alberghi e ristoranti (g,i)&lt;/Name&gt;&lt;/Member&gt;&lt;Member Code="0025" HasMetadata="true"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HasMetadata="true"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LocaleIsoCode="it"&gt;T2-2020&lt;/Name&gt;&lt;/ChildMember&gt;&lt;/Member&gt;&lt;/Dimension&gt;&lt;WBOSInformations&gt;&lt;TimeDimension WebTreeWasUsed="false"&gt;&lt;NumberOfPeriods Annual="2" Semesters="0" Quarters="5" Months="0" Weeks="0" Days="0" /&gt;&lt;/TimeDimension&gt;&lt;/WBOSInformations&gt;&lt;Tabulation Axis="horizontal"&gt;&lt;Dimension Code="TIME" /&gt;&lt;/Tabulation&gt;&lt;Tabulation Axis="vertical"&gt;&lt;Dimension Code="ITTER107" /&gt;&lt;Dimension Code="ATECO_2007" /&gt;&lt;/Tabulation&gt;&lt;Tabulation Axis="page"&gt;&lt;Dimension Code="SEXISTAT1" /&gt;&lt;Dimension Code="ETA1" /&gt;&lt;Dimension Code="POSIZPROF"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LocaleIsoCode="it"&gt;Ateco 2007 - posizione professionale - trimestrali&lt;/Name&gt;&lt;AbsoluteUri&gt;http://dati.istat.it//View.aspx?QueryId=29024&amp;amp;QueryType=Public&amp;amp;Lang=it&lt;/AbsoluteUri&gt;&lt;/Query&gt;&lt;/WebTableParameter&gt;</t>
  </si>
  <si>
    <t>Posizione professionale</t>
  </si>
  <si>
    <t>Ateco 2007</t>
  </si>
  <si>
    <t>0010: TOTALE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</si>
  <si>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</si>
  <si>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</si>
  <si>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</si>
  <si>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</si>
  <si>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</si>
  <si>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</si>
  <si>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</si>
  <si>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 xml:space="preserve">Dataset:Occupati </t>
  </si>
  <si>
    <t>TOTALE</t>
  </si>
  <si>
    <t>agricoltura, silvicoltura e pesca</t>
  </si>
  <si>
    <t>TOTALE INDUSTRIA (b-f)</t>
  </si>
  <si>
    <t>TOTALE INDUSTRIA ESCLUSE COSTRUZIONI (b-e)</t>
  </si>
  <si>
    <t>costruzioni</t>
  </si>
  <si>
    <t>TOTALE SERVIZI (g-u)</t>
  </si>
  <si>
    <t>commercio, alberghi e ristoranti (g,i)</t>
  </si>
  <si>
    <t>altre attività dei servizi (j-u)</t>
  </si>
  <si>
    <t>Occupati (15 anni e oltre) per macro settore in Abruzzo – 4° trimestre 2020</t>
  </si>
  <si>
    <t>Agricoltura, silvicoltura e pesca</t>
  </si>
  <si>
    <t>Industria - escluso le costruzioni (b-e)</t>
  </si>
  <si>
    <t>Costruzioni</t>
  </si>
  <si>
    <t>Commercio, alberghi e ristoranti (g,i)</t>
  </si>
  <si>
    <t>Altre attività dei servizi (j-u)</t>
  </si>
  <si>
    <t>Variazione occupati (15 anni e oltre) per macro settore in Abruzzo.</t>
  </si>
  <si>
    <r>
      <rPr>
        <b/>
        <sz val="9"/>
        <color rgb="FF0070C0"/>
        <rFont val="+mn-ea"/>
      </rPr>
      <t xml:space="preserve">4° </t>
    </r>
    <r>
      <rPr>
        <b/>
        <sz val="9"/>
        <color rgb="FF0070C0"/>
        <rFont val="Times New Roman"/>
        <family val="1"/>
      </rPr>
      <t>trimestre 2020 / 4° trimestre 2019</t>
    </r>
  </si>
  <si>
    <t>4° trimestre 2020  / 3° trimestre 2020</t>
  </si>
  <si>
    <t>4° tr 2020 / 4° tr 2019</t>
  </si>
  <si>
    <t>4° tr 2020 / 3° tr 2020</t>
  </si>
  <si>
    <t>T2-2019</t>
  </si>
  <si>
    <t>T3-2019</t>
  </si>
  <si>
    <t>T4-2019</t>
  </si>
  <si>
    <t>T1-2020</t>
  </si>
  <si>
    <t>T2-2020</t>
  </si>
  <si>
    <t>dipendenti</t>
  </si>
  <si>
    <t>indipendenti</t>
  </si>
  <si>
    <t>Dipendenti</t>
  </si>
  <si>
    <t>Indipendenti</t>
  </si>
  <si>
    <t>Occupati (15 anni e oltre) in Abruzzo per posizione professionale</t>
  </si>
  <si>
    <t>Fonte dati: Istat - Elaborazione Ufficio di Statistica della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</si>
</sst>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8"/>
      <name val="Verdana"/>
      <family val="2"/>
    </font>
    <font>
      <b/>
      <sz val="9"/>
      <color rgb="FF0070C0"/>
      <name val="Times New Roman"/>
      <family val="1"/>
    </font>
    <font>
      <b/>
      <sz val="9"/>
      <color theme="0" tint="-0.34998626667073579"/>
      <name val="Times New Roman"/>
      <family val="1"/>
    </font>
    <font>
      <b/>
      <sz val="9"/>
      <color theme="0" tint="-0.49998474074526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8"/>
      <color theme="0" tint="-0.34998626667073579"/>
      <name val="Verdana"/>
      <family val="2"/>
    </font>
    <font>
      <b/>
      <sz val="10"/>
      <color theme="0" tint="-0.34998626667073579"/>
      <name val="Arial"/>
      <family val="2"/>
    </font>
    <font>
      <b/>
      <sz val="9"/>
      <color theme="0" tint="-0.34998626667073579"/>
      <name val="Courier New"/>
      <family val="3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indexed="10"/>
      <name val="Courier New"/>
      <family val="3"/>
    </font>
    <font>
      <b/>
      <sz val="9"/>
      <color rgb="FF0070C0"/>
      <name val="+mn-ea"/>
    </font>
    <font>
      <sz val="10"/>
      <name val="Times New Roman"/>
      <family val="1"/>
    </font>
    <font>
      <sz val="8"/>
      <color indexed="9"/>
      <name val="Times New Roman"/>
      <family val="1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1" fillId="0" borderId="0"/>
    <xf numFmtId="0" fontId="28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vertical="top" wrapText="1"/>
    </xf>
    <xf numFmtId="164" fontId="9" fillId="6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 vertical="center" readingOrder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 readingOrder="1"/>
    </xf>
    <xf numFmtId="0" fontId="0" fillId="0" borderId="0" xfId="0" applyFill="1"/>
    <xf numFmtId="0" fontId="12" fillId="0" borderId="0" xfId="0" applyFont="1" applyAlignment="1">
      <alignment horizontal="left" vertical="center" readingOrder="1"/>
    </xf>
    <xf numFmtId="0" fontId="15" fillId="0" borderId="0" xfId="1"/>
    <xf numFmtId="0" fontId="5" fillId="3" borderId="1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12" fillId="0" borderId="0" xfId="1" applyFont="1" applyAlignment="1">
      <alignment horizontal="left" vertical="center" readingOrder="1"/>
    </xf>
    <xf numFmtId="164" fontId="2" fillId="6" borderId="1" xfId="1" applyNumberFormat="1" applyFont="1" applyFill="1" applyBorder="1" applyAlignment="1">
      <alignment horizontal="right"/>
    </xf>
    <xf numFmtId="164" fontId="2" fillId="6" borderId="1" xfId="2" applyNumberFormat="1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2" fillId="0" borderId="1" xfId="2" applyFont="1" applyBorder="1"/>
    <xf numFmtId="0" fontId="1" fillId="0" borderId="0" xfId="2"/>
    <xf numFmtId="0" fontId="3" fillId="0" borderId="1" xfId="2" applyFont="1" applyBorder="1" applyAlignment="1">
      <alignment horizontal="left" wrapText="1"/>
    </xf>
    <xf numFmtId="0" fontId="5" fillId="3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wrapText="1"/>
    </xf>
    <xf numFmtId="0" fontId="7" fillId="5" borderId="1" xfId="2" applyFont="1" applyFill="1" applyBorder="1" applyAlignment="1">
      <alignment horizontal="center"/>
    </xf>
    <xf numFmtId="0" fontId="8" fillId="4" borderId="1" xfId="2" applyFont="1" applyFill="1" applyBorder="1" applyAlignment="1">
      <alignment vertical="top" wrapText="1"/>
    </xf>
    <xf numFmtId="165" fontId="2" fillId="0" borderId="1" xfId="2" applyNumberFormat="1" applyFont="1" applyBorder="1" applyAlignment="1">
      <alignment horizontal="right"/>
    </xf>
    <xf numFmtId="165" fontId="2" fillId="6" borderId="1" xfId="2" applyNumberFormat="1" applyFont="1" applyFill="1" applyBorder="1" applyAlignment="1">
      <alignment horizontal="right"/>
    </xf>
    <xf numFmtId="0" fontId="11" fillId="0" borderId="0" xfId="2" applyFont="1" applyAlignment="1">
      <alignment horizontal="left"/>
    </xf>
    <xf numFmtId="0" fontId="6" fillId="4" borderId="1" xfId="1" applyFont="1" applyFill="1" applyBorder="1" applyAlignment="1">
      <alignment vertical="top" wrapText="1"/>
    </xf>
    <xf numFmtId="3" fontId="16" fillId="0" borderId="0" xfId="2" applyNumberFormat="1" applyFont="1"/>
    <xf numFmtId="3" fontId="16" fillId="7" borderId="0" xfId="2" applyNumberFormat="1" applyFont="1" applyFill="1"/>
    <xf numFmtId="3" fontId="1" fillId="0" borderId="0" xfId="2" applyNumberFormat="1"/>
    <xf numFmtId="3" fontId="1" fillId="7" borderId="0" xfId="2" applyNumberFormat="1" applyFill="1"/>
    <xf numFmtId="0" fontId="17" fillId="0" borderId="0" xfId="2" applyFont="1"/>
    <xf numFmtId="0" fontId="5" fillId="0" borderId="0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1" fillId="0" borderId="0" xfId="2" applyFill="1"/>
    <xf numFmtId="3" fontId="9" fillId="0" borderId="0" xfId="1" applyNumberFormat="1" applyFont="1" applyFill="1"/>
    <xf numFmtId="0" fontId="15" fillId="0" borderId="0" xfId="1" applyFill="1"/>
    <xf numFmtId="3" fontId="2" fillId="0" borderId="0" xfId="1" applyNumberFormat="1" applyFont="1" applyFill="1"/>
    <xf numFmtId="3" fontId="2" fillId="7" borderId="0" xfId="1" applyNumberFormat="1" applyFont="1" applyFill="1" applyBorder="1"/>
    <xf numFmtId="0" fontId="15" fillId="0" borderId="0" xfId="1" applyFill="1" applyBorder="1"/>
    <xf numFmtId="0" fontId="1" fillId="0" borderId="0" xfId="2" applyFill="1" applyBorder="1"/>
    <xf numFmtId="0" fontId="2" fillId="0" borderId="1" xfId="0" applyFont="1" applyFill="1" applyBorder="1"/>
    <xf numFmtId="0" fontId="2" fillId="0" borderId="0" xfId="0" applyFont="1" applyFill="1" applyBorder="1"/>
    <xf numFmtId="165" fontId="2" fillId="0" borderId="1" xfId="0" applyNumberFormat="1" applyFont="1" applyBorder="1" applyAlignment="1">
      <alignment horizontal="right"/>
    </xf>
    <xf numFmtId="165" fontId="2" fillId="6" borderId="1" xfId="0" applyNumberFormat="1" applyFont="1" applyFill="1" applyBorder="1" applyAlignment="1">
      <alignment horizontal="right"/>
    </xf>
    <xf numFmtId="0" fontId="19" fillId="0" borderId="8" xfId="0" applyFont="1" applyBorder="1"/>
    <xf numFmtId="0" fontId="20" fillId="5" borderId="1" xfId="0" applyFont="1" applyFill="1" applyBorder="1" applyAlignment="1">
      <alignment horizontal="center"/>
    </xf>
    <xf numFmtId="165" fontId="21" fillId="0" borderId="1" xfId="0" applyNumberFormat="1" applyFont="1" applyBorder="1" applyAlignment="1">
      <alignment horizontal="right"/>
    </xf>
    <xf numFmtId="0" fontId="19" fillId="0" borderId="0" xfId="0" applyFont="1" applyBorder="1"/>
    <xf numFmtId="165" fontId="22" fillId="0" borderId="1" xfId="0" applyNumberFormat="1" applyFont="1" applyBorder="1" applyAlignment="1">
      <alignment horizontal="right"/>
    </xf>
    <xf numFmtId="0" fontId="23" fillId="0" borderId="0" xfId="0" applyFont="1" applyBorder="1"/>
    <xf numFmtId="0" fontId="23" fillId="0" borderId="10" xfId="0" applyFont="1" applyBorder="1"/>
    <xf numFmtId="0" fontId="20" fillId="5" borderId="11" xfId="0" applyFont="1" applyFill="1" applyBorder="1" applyAlignment="1">
      <alignment horizontal="center"/>
    </xf>
    <xf numFmtId="0" fontId="16" fillId="0" borderId="0" xfId="0" applyFont="1"/>
    <xf numFmtId="0" fontId="7" fillId="5" borderId="7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right"/>
    </xf>
    <xf numFmtId="0" fontId="15" fillId="0" borderId="0" xfId="0" applyFont="1"/>
    <xf numFmtId="0" fontId="24" fillId="5" borderId="1" xfId="0" applyFont="1" applyFill="1" applyBorder="1" applyAlignment="1">
      <alignment horizontal="center"/>
    </xf>
    <xf numFmtId="0" fontId="23" fillId="0" borderId="0" xfId="0" applyFont="1"/>
    <xf numFmtId="165" fontId="22" fillId="0" borderId="11" xfId="0" applyNumberFormat="1" applyFont="1" applyBorder="1" applyAlignment="1">
      <alignment horizontal="right"/>
    </xf>
    <xf numFmtId="0" fontId="16" fillId="0" borderId="8" xfId="0" applyFont="1" applyBorder="1"/>
    <xf numFmtId="0" fontId="15" fillId="0" borderId="0" xfId="0" applyFont="1" applyBorder="1"/>
    <xf numFmtId="0" fontId="15" fillId="0" borderId="10" xfId="0" applyFont="1" applyBorder="1"/>
    <xf numFmtId="165" fontId="2" fillId="0" borderId="0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9" fillId="0" borderId="0" xfId="0" applyFont="1" applyAlignment="1">
      <alignment wrapText="1"/>
    </xf>
    <xf numFmtId="165" fontId="16" fillId="0" borderId="0" xfId="0" applyNumberFormat="1" applyFont="1"/>
    <xf numFmtId="165" fontId="15" fillId="0" borderId="0" xfId="0" applyNumberFormat="1" applyFont="1"/>
    <xf numFmtId="0" fontId="26" fillId="0" borderId="0" xfId="0" applyFont="1"/>
    <xf numFmtId="0" fontId="27" fillId="3" borderId="0" xfId="0" applyFont="1" applyFill="1" applyBorder="1" applyAlignment="1">
      <alignment horizontal="center" vertical="top" wrapText="1"/>
    </xf>
    <xf numFmtId="1" fontId="26" fillId="0" borderId="0" xfId="0" applyNumberFormat="1" applyFont="1"/>
    <xf numFmtId="3" fontId="0" fillId="0" borderId="0" xfId="0" applyNumberFormat="1"/>
    <xf numFmtId="0" fontId="29" fillId="0" borderId="0" xfId="0" applyFont="1"/>
    <xf numFmtId="0" fontId="28" fillId="0" borderId="0" xfId="3"/>
    <xf numFmtId="0" fontId="30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right" vertical="top" wrapText="1"/>
    </xf>
    <xf numFmtId="0" fontId="4" fillId="2" borderId="3" xfId="2" applyFont="1" applyFill="1" applyBorder="1" applyAlignment="1">
      <alignment horizontal="right" vertical="top" wrapText="1"/>
    </xf>
    <xf numFmtId="0" fontId="5" fillId="2" borderId="2" xfId="2" applyFont="1" applyFill="1" applyBorder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5" fillId="2" borderId="3" xfId="2" applyFont="1" applyFill="1" applyBorder="1" applyAlignment="1">
      <alignment vertical="top" wrapText="1"/>
    </xf>
    <xf numFmtId="0" fontId="4" fillId="3" borderId="2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right" vertical="center" wrapText="1"/>
    </xf>
    <xf numFmtId="0" fontId="18" fillId="4" borderId="5" xfId="0" applyFont="1" applyFill="1" applyBorder="1" applyAlignment="1">
      <alignment vertical="top" wrapText="1"/>
    </xf>
    <xf numFmtId="0" fontId="18" fillId="4" borderId="6" xfId="0" applyFont="1" applyFill="1" applyBorder="1" applyAlignment="1">
      <alignment vertical="top" wrapText="1"/>
    </xf>
    <xf numFmtId="0" fontId="18" fillId="4" borderId="9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</cellXfs>
  <cellStyles count="4">
    <cellStyle name="Collegamento ipertestuale" xfId="3" builtinId="8"/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1296296296297"/>
          <c:y val="7.7611111111111117E-2"/>
          <c:w val="0.84675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Tasso_disoccupazione!$A$30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2215555555555584E-2"/>
                  <c:y val="4.3798888888888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38-4451-B889-67664D1176AB}"/>
                </c:ext>
              </c:extLst>
            </c:dLbl>
            <c:dLbl>
              <c:idx val="5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38-4451-B889-67664D1176AB}"/>
                </c:ext>
              </c:extLst>
            </c:dLbl>
            <c:dLbl>
              <c:idx val="6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38-4451-B889-67664D117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Tasso_disoccupazione!$D$29:$K$29</c:f>
              <c:strCache>
                <c:ptCount val="8"/>
                <c:pt idx="0">
                  <c:v>  T1-2019</c:v>
                </c:pt>
                <c:pt idx="1">
                  <c:v>  T2-2019</c:v>
                </c:pt>
                <c:pt idx="2">
                  <c:v>  T3-2019</c:v>
                </c:pt>
                <c:pt idx="3">
                  <c:v>  T4-2019</c:v>
                </c:pt>
                <c:pt idx="4">
                  <c:v>  T1-2020</c:v>
                </c:pt>
                <c:pt idx="5">
                  <c:v>  T2-2020</c:v>
                </c:pt>
                <c:pt idx="6">
                  <c:v>  T3-2020</c:v>
                </c:pt>
                <c:pt idx="7">
                  <c:v>  T4-2020</c:v>
                </c:pt>
              </c:strCache>
            </c:strRef>
          </c:cat>
          <c:val>
            <c:numRef>
              <c:f>Tasso_disoccupazione!$D$30:$K$30</c:f>
              <c:numCache>
                <c:formatCode>#,##0.0_ ;\-#,##0.0\ </c:formatCode>
                <c:ptCount val="8"/>
                <c:pt idx="0">
                  <c:v>11.068457</c:v>
                </c:pt>
                <c:pt idx="1">
                  <c:v>9.7508470000000003</c:v>
                </c:pt>
                <c:pt idx="2">
                  <c:v>9.0749809999999993</c:v>
                </c:pt>
                <c:pt idx="3">
                  <c:v>9.9112530000000003</c:v>
                </c:pt>
                <c:pt idx="4">
                  <c:v>9.4166889999999999</c:v>
                </c:pt>
                <c:pt idx="5">
                  <c:v>7.7101620000000004</c:v>
                </c:pt>
                <c:pt idx="6">
                  <c:v>10.019653999999999</c:v>
                </c:pt>
                <c:pt idx="7">
                  <c:v>9.4609869999999994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38-4451-B889-67664D1176AB}"/>
            </c:ext>
          </c:extLst>
        </c:ser>
        <c:ser>
          <c:idx val="1"/>
          <c:order val="1"/>
          <c:tx>
            <c:strRef>
              <c:f>Tasso_disoccupazione!$A$31</c:f>
              <c:strCache>
                <c:ptCount val="1"/>
                <c:pt idx="0">
                  <c:v>  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1007083333333327E-2"/>
                  <c:y val="-8.40855555555555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28249999999997"/>
                      <c:h val="0.13084555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2038-4451-B889-67664D1176AB}"/>
                </c:ext>
              </c:extLst>
            </c:dLbl>
            <c:dLbl>
              <c:idx val="5"/>
              <c:layout>
                <c:manualLayout>
                  <c:x val="-4.7157777777777778E-2"/>
                  <c:y val="5.626833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38-4451-B889-67664D1176AB}"/>
                </c:ext>
              </c:extLst>
            </c:dLbl>
            <c:dLbl>
              <c:idx val="6"/>
              <c:layout>
                <c:manualLayout>
                  <c:x val="-3.9395888013998355E-2"/>
                  <c:y val="4.864574219889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38-4451-B889-67664D117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Tasso_disoccupazione!$D$29:$K$29</c:f>
              <c:strCache>
                <c:ptCount val="8"/>
                <c:pt idx="0">
                  <c:v>  T1-2019</c:v>
                </c:pt>
                <c:pt idx="1">
                  <c:v>  T2-2019</c:v>
                </c:pt>
                <c:pt idx="2">
                  <c:v>  T3-2019</c:v>
                </c:pt>
                <c:pt idx="3">
                  <c:v>  T4-2019</c:v>
                </c:pt>
                <c:pt idx="4">
                  <c:v>  T1-2020</c:v>
                </c:pt>
                <c:pt idx="5">
                  <c:v>  T2-2020</c:v>
                </c:pt>
                <c:pt idx="6">
                  <c:v>  T3-2020</c:v>
                </c:pt>
                <c:pt idx="7">
                  <c:v>  T4-2020</c:v>
                </c:pt>
              </c:strCache>
            </c:strRef>
          </c:cat>
          <c:val>
            <c:numRef>
              <c:f>Tasso_disoccupazione!$D$31:$K$31</c:f>
              <c:numCache>
                <c:formatCode>#,##0.0_ ;\-#,##0.0\ </c:formatCode>
                <c:ptCount val="8"/>
                <c:pt idx="0">
                  <c:v>10.128895</c:v>
                </c:pt>
                <c:pt idx="1">
                  <c:v>10.849627</c:v>
                </c:pt>
                <c:pt idx="2">
                  <c:v>10.685795000000001</c:v>
                </c:pt>
                <c:pt idx="3">
                  <c:v>13.172361</c:v>
                </c:pt>
                <c:pt idx="4">
                  <c:v>11.028886999999999</c:v>
                </c:pt>
                <c:pt idx="5">
                  <c:v>6.484235</c:v>
                </c:pt>
                <c:pt idx="6">
                  <c:v>9.8211860000000009</c:v>
                </c:pt>
                <c:pt idx="7">
                  <c:v>9.6996439999999993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451-B889-67664D117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77006172839508"/>
          <c:y val="0.9141217494089835"/>
          <c:w val="0.43445956790123458"/>
          <c:h val="7.0199172576832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6.5591251877954948E-2"/>
          <c:w val="0.89934701298466357"/>
          <c:h val="0.6048599097526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Tasso_disoccupazione!$N$6</c:f>
              <c:strCache>
                <c:ptCount val="1"/>
                <c:pt idx="0">
                  <c:v>  T4-2019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Tasso_disoccupazione!$M$7:$M$27</c:f>
              <c:strCache>
                <c:ptCount val="21"/>
                <c:pt idx="0">
                  <c:v>  Sicilia</c:v>
                </c:pt>
                <c:pt idx="1">
                  <c:v>  Campania</c:v>
                </c:pt>
                <c:pt idx="2">
                  <c:v>  Calabria</c:v>
                </c:pt>
                <c:pt idx="3">
                  <c:v>  Sardegna</c:v>
                </c:pt>
                <c:pt idx="4">
                  <c:v>  Puglia</c:v>
                </c:pt>
                <c:pt idx="5">
                  <c:v>  Molise</c:v>
                </c:pt>
                <c:pt idx="6">
                  <c:v>  Abruzzo</c:v>
                </c:pt>
                <c:pt idx="7">
                  <c:v>Italia</c:v>
                </c:pt>
                <c:pt idx="8">
                  <c:v>  Lazio</c:v>
                </c:pt>
                <c:pt idx="9">
                  <c:v>  Basilicata</c:v>
                </c:pt>
                <c:pt idx="10">
                  <c:v>  Liguria</c:v>
                </c:pt>
                <c:pt idx="11">
                  <c:v>  Marche</c:v>
                </c:pt>
                <c:pt idx="12">
                  <c:v>  Umbria</c:v>
                </c:pt>
                <c:pt idx="13">
                  <c:v>  Piemonte</c:v>
                </c:pt>
                <c:pt idx="14">
                  <c:v>  Toscana</c:v>
                </c:pt>
                <c:pt idx="15">
                  <c:v>  Veneto</c:v>
                </c:pt>
                <c:pt idx="16">
                  <c:v>  Valle d'Aosta</c:v>
                </c:pt>
                <c:pt idx="17">
                  <c:v>  Emilia-Romagna</c:v>
                </c:pt>
                <c:pt idx="18">
                  <c:v>  Friuli-Venezia Giulia</c:v>
                </c:pt>
                <c:pt idx="19">
                  <c:v>  Lombardia</c:v>
                </c:pt>
                <c:pt idx="20">
                  <c:v>  Trentino Alto Adige</c:v>
                </c:pt>
              </c:strCache>
            </c:strRef>
          </c:cat>
          <c:val>
            <c:numRef>
              <c:f>Tasso_disoccupazione!$N$7:$N$27</c:f>
              <c:numCache>
                <c:formatCode>#,##0.0_ ;\-#,##0.0\ </c:formatCode>
                <c:ptCount val="21"/>
                <c:pt idx="0">
                  <c:v>18.88899</c:v>
                </c:pt>
                <c:pt idx="1">
                  <c:v>20.373851999999999</c:v>
                </c:pt>
                <c:pt idx="2">
                  <c:v>20.094291999999999</c:v>
                </c:pt>
                <c:pt idx="3">
                  <c:v>15.363903000000001</c:v>
                </c:pt>
                <c:pt idx="4">
                  <c:v>14.609826</c:v>
                </c:pt>
                <c:pt idx="5">
                  <c:v>10.363847</c:v>
                </c:pt>
                <c:pt idx="6">
                  <c:v>13.172361</c:v>
                </c:pt>
                <c:pt idx="7">
                  <c:v>9.9112530000000003</c:v>
                </c:pt>
                <c:pt idx="8">
                  <c:v>10.07338</c:v>
                </c:pt>
                <c:pt idx="9">
                  <c:v>9.519539</c:v>
                </c:pt>
                <c:pt idx="10">
                  <c:v>8.8674230000000005</c:v>
                </c:pt>
                <c:pt idx="11">
                  <c:v>8.6422860000000004</c:v>
                </c:pt>
                <c:pt idx="12">
                  <c:v>7.9105309999999998</c:v>
                </c:pt>
                <c:pt idx="13">
                  <c:v>7.145518</c:v>
                </c:pt>
                <c:pt idx="14">
                  <c:v>6.1794880000000001</c:v>
                </c:pt>
                <c:pt idx="15">
                  <c:v>5.7254110000000003</c:v>
                </c:pt>
                <c:pt idx="16">
                  <c:v>6.2986570000000004</c:v>
                </c:pt>
                <c:pt idx="17">
                  <c:v>5.9435840000000004</c:v>
                </c:pt>
                <c:pt idx="18">
                  <c:v>6.4332580000000004</c:v>
                </c:pt>
                <c:pt idx="19">
                  <c:v>5.9634770000000001</c:v>
                </c:pt>
                <c:pt idx="20">
                  <c:v>3.450577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1-4147-B457-75259329C2A3}"/>
            </c:ext>
          </c:extLst>
        </c:ser>
        <c:ser>
          <c:idx val="1"/>
          <c:order val="1"/>
          <c:tx>
            <c:strRef>
              <c:f>Tasso_disoccupazione!$O$6</c:f>
              <c:strCache>
                <c:ptCount val="1"/>
                <c:pt idx="0">
                  <c:v>  T4-2020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F81-4147-B457-75259329C2A3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F81-4147-B457-75259329C2A3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F81-4147-B457-75259329C2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F81-4147-B457-75259329C2A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81-4147-B457-75259329C2A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F81-4147-B457-75259329C2A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F81-4147-B457-75259329C2A3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81-4147-B457-75259329C2A3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F81-4147-B457-75259329C2A3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F81-4147-B457-75259329C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Tasso_disoccupazione!$M$7:$M$27</c:f>
              <c:strCache>
                <c:ptCount val="21"/>
                <c:pt idx="0">
                  <c:v>  Sicilia</c:v>
                </c:pt>
                <c:pt idx="1">
                  <c:v>  Campania</c:v>
                </c:pt>
                <c:pt idx="2">
                  <c:v>  Calabria</c:v>
                </c:pt>
                <c:pt idx="3">
                  <c:v>  Sardegna</c:v>
                </c:pt>
                <c:pt idx="4">
                  <c:v>  Puglia</c:v>
                </c:pt>
                <c:pt idx="5">
                  <c:v>  Molise</c:v>
                </c:pt>
                <c:pt idx="6">
                  <c:v>  Abruzzo</c:v>
                </c:pt>
                <c:pt idx="7">
                  <c:v>Italia</c:v>
                </c:pt>
                <c:pt idx="8">
                  <c:v>  Lazio</c:v>
                </c:pt>
                <c:pt idx="9">
                  <c:v>  Basilicata</c:v>
                </c:pt>
                <c:pt idx="10">
                  <c:v>  Liguria</c:v>
                </c:pt>
                <c:pt idx="11">
                  <c:v>  Marche</c:v>
                </c:pt>
                <c:pt idx="12">
                  <c:v>  Umbria</c:v>
                </c:pt>
                <c:pt idx="13">
                  <c:v>  Piemonte</c:v>
                </c:pt>
                <c:pt idx="14">
                  <c:v>  Toscana</c:v>
                </c:pt>
                <c:pt idx="15">
                  <c:v>  Veneto</c:v>
                </c:pt>
                <c:pt idx="16">
                  <c:v>  Valle d'Aosta</c:v>
                </c:pt>
                <c:pt idx="17">
                  <c:v>  Emilia-Romagna</c:v>
                </c:pt>
                <c:pt idx="18">
                  <c:v>  Friuli-Venezia Giulia</c:v>
                </c:pt>
                <c:pt idx="19">
                  <c:v>  Lombardia</c:v>
                </c:pt>
                <c:pt idx="20">
                  <c:v>  Trentino Alto Adige</c:v>
                </c:pt>
              </c:strCache>
            </c:strRef>
          </c:cat>
          <c:val>
            <c:numRef>
              <c:f>Tasso_disoccupazione!$O$7:$O$27</c:f>
              <c:numCache>
                <c:formatCode>#,##0.0_ ;\-#,##0.0\ </c:formatCode>
                <c:ptCount val="21"/>
                <c:pt idx="0">
                  <c:v>17.785881</c:v>
                </c:pt>
                <c:pt idx="1">
                  <c:v>17.204545</c:v>
                </c:pt>
                <c:pt idx="2">
                  <c:v>16.45664</c:v>
                </c:pt>
                <c:pt idx="3">
                  <c:v>15.284374</c:v>
                </c:pt>
                <c:pt idx="4">
                  <c:v>15.091810000000001</c:v>
                </c:pt>
                <c:pt idx="5">
                  <c:v>11.672666</c:v>
                </c:pt>
                <c:pt idx="6">
                  <c:v>9.6996439999999993</c:v>
                </c:pt>
                <c:pt idx="7">
                  <c:v>9.4609869999999994</c:v>
                </c:pt>
                <c:pt idx="8">
                  <c:v>9.4510690000000004</c:v>
                </c:pt>
                <c:pt idx="9">
                  <c:v>9.1310219999999997</c:v>
                </c:pt>
                <c:pt idx="10">
                  <c:v>8.4222330000000003</c:v>
                </c:pt>
                <c:pt idx="11">
                  <c:v>8.2786399999999993</c:v>
                </c:pt>
                <c:pt idx="12">
                  <c:v>8.1695080000000004</c:v>
                </c:pt>
                <c:pt idx="13">
                  <c:v>7.504664</c:v>
                </c:pt>
                <c:pt idx="14">
                  <c:v>7.3720939999999997</c:v>
                </c:pt>
                <c:pt idx="15">
                  <c:v>6.8310589999999998</c:v>
                </c:pt>
                <c:pt idx="16">
                  <c:v>6.6614339999999999</c:v>
                </c:pt>
                <c:pt idx="17">
                  <c:v>6.0612060000000003</c:v>
                </c:pt>
                <c:pt idx="18">
                  <c:v>5.4153500000000001</c:v>
                </c:pt>
                <c:pt idx="19">
                  <c:v>5.3156140000000001</c:v>
                </c:pt>
                <c:pt idx="20">
                  <c:v>4.9483740000000003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F81-4147-B457-75259329C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0300925925927"/>
          <c:y val="4.9321666666666666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6241913580246912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inattività'!$A$4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253333333333365E-2"/>
                  <c:y val="4.29144444444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DC-4BC1-971E-950D12E7CE69}"/>
                </c:ext>
              </c:extLst>
            </c:dLbl>
            <c:dLbl>
              <c:idx val="2"/>
              <c:layout>
                <c:manualLayout>
                  <c:x val="-6.3135262454609278E-2"/>
                  <c:y val="-6.2919043802159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DC-4BC1-971E-950D12E7CE69}"/>
                </c:ext>
              </c:extLst>
            </c:dLbl>
            <c:dLbl>
              <c:idx val="3"/>
              <c:layout>
                <c:manualLayout>
                  <c:x val="-5.4028055555555558E-2"/>
                  <c:y val="-7.037888888888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DC-4BC1-971E-950D12E7CE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inattività'!$B$3:$I$3</c:f>
              <c:strCache>
                <c:ptCount val="8"/>
                <c:pt idx="0">
                  <c:v>  T1-2019</c:v>
                </c:pt>
                <c:pt idx="1">
                  <c:v>  T2-2019</c:v>
                </c:pt>
                <c:pt idx="2">
                  <c:v>  T3-2019</c:v>
                </c:pt>
                <c:pt idx="3">
                  <c:v>  T4-2019</c:v>
                </c:pt>
                <c:pt idx="4">
                  <c:v>  T1-2020</c:v>
                </c:pt>
                <c:pt idx="5">
                  <c:v>  T2-2020</c:v>
                </c:pt>
                <c:pt idx="6">
                  <c:v>  T3-2020</c:v>
                </c:pt>
                <c:pt idx="7">
                  <c:v>  T4-2020</c:v>
                </c:pt>
              </c:strCache>
            </c:strRef>
          </c:cat>
          <c:val>
            <c:numRef>
              <c:f>'Tasso inattività'!$B$4:$I$4</c:f>
              <c:numCache>
                <c:formatCode>#,##0.0_ ;\-#,##0.0\ </c:formatCode>
                <c:ptCount val="8"/>
                <c:pt idx="0">
                  <c:v>34.416970999999997</c:v>
                </c:pt>
                <c:pt idx="1">
                  <c:v>34.005789999999998</c:v>
                </c:pt>
                <c:pt idx="2">
                  <c:v>34.555404000000003</c:v>
                </c:pt>
                <c:pt idx="3">
                  <c:v>34.150185999999998</c:v>
                </c:pt>
                <c:pt idx="4">
                  <c:v>35.331107000000003</c:v>
                </c:pt>
                <c:pt idx="5">
                  <c:v>37.556738000000003</c:v>
                </c:pt>
                <c:pt idx="6">
                  <c:v>35.377268000000001</c:v>
                </c:pt>
                <c:pt idx="7">
                  <c:v>35.384369999999997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C-4BC1-971E-950D12E7CE69}"/>
            </c:ext>
          </c:extLst>
        </c:ser>
        <c:ser>
          <c:idx val="1"/>
          <c:order val="1"/>
          <c:tx>
            <c:strRef>
              <c:f>'Tasso inattività'!$A$5</c:f>
              <c:strCache>
                <c:ptCount val="1"/>
                <c:pt idx="0">
                  <c:v>  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916666666666681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DC-4BC1-971E-950D12E7CE69}"/>
                </c:ext>
              </c:extLst>
            </c:dLbl>
            <c:dLbl>
              <c:idx val="1"/>
              <c:layout>
                <c:manualLayout>
                  <c:x val="-6.350000000000007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DC-4BC1-971E-950D12E7CE69}"/>
                </c:ext>
              </c:extLst>
            </c:dLbl>
            <c:dLbl>
              <c:idx val="2"/>
              <c:layout>
                <c:manualLayout>
                  <c:x val="-6.350000000000007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DC-4BC1-971E-950D12E7CE69}"/>
                </c:ext>
              </c:extLst>
            </c:dLbl>
            <c:dLbl>
              <c:idx val="3"/>
              <c:layout>
                <c:manualLayout>
                  <c:x val="-5.291666666666673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DC-4BC1-971E-950D12E7CE69}"/>
                </c:ext>
              </c:extLst>
            </c:dLbl>
            <c:dLbl>
              <c:idx val="4"/>
              <c:layout>
                <c:manualLayout>
                  <c:x val="-5.9972222222222225E-2"/>
                  <c:y val="-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DC-4BC1-971E-950D12E7CE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inattività'!$B$3:$I$3</c:f>
              <c:strCache>
                <c:ptCount val="8"/>
                <c:pt idx="0">
                  <c:v>  T1-2019</c:v>
                </c:pt>
                <c:pt idx="1">
                  <c:v>  T2-2019</c:v>
                </c:pt>
                <c:pt idx="2">
                  <c:v>  T3-2019</c:v>
                </c:pt>
                <c:pt idx="3">
                  <c:v>  T4-2019</c:v>
                </c:pt>
                <c:pt idx="4">
                  <c:v>  T1-2020</c:v>
                </c:pt>
                <c:pt idx="5">
                  <c:v>  T2-2020</c:v>
                </c:pt>
                <c:pt idx="6">
                  <c:v>  T3-2020</c:v>
                </c:pt>
                <c:pt idx="7">
                  <c:v>  T4-2020</c:v>
                </c:pt>
              </c:strCache>
            </c:strRef>
          </c:cat>
          <c:val>
            <c:numRef>
              <c:f>'Tasso inattività'!$B$5:$I$5</c:f>
              <c:numCache>
                <c:formatCode>#,##0.0_ ;\-#,##0.0\ </c:formatCode>
                <c:ptCount val="8"/>
                <c:pt idx="0">
                  <c:v>35.143532999999998</c:v>
                </c:pt>
                <c:pt idx="1">
                  <c:v>35.415410999999999</c:v>
                </c:pt>
                <c:pt idx="2">
                  <c:v>33.920839999999998</c:v>
                </c:pt>
                <c:pt idx="3">
                  <c:v>32.407533999999998</c:v>
                </c:pt>
                <c:pt idx="4">
                  <c:v>36.629559999999998</c:v>
                </c:pt>
                <c:pt idx="5">
                  <c:v>38.772345999999999</c:v>
                </c:pt>
                <c:pt idx="6">
                  <c:v>34.845340999999998</c:v>
                </c:pt>
                <c:pt idx="7">
                  <c:v>35.479976999999998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DC-4BC1-971E-950D12E7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'Pop per condiz profes 15-64'!$A$31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0"/>
            </a:sp3d>
          </c:spPr>
          <c:invertIfNegative val="0"/>
          <c:dLbls>
            <c:dLbl>
              <c:idx val="0"/>
              <c:layout>
                <c:manualLayout>
                  <c:x val="-2.479037009289752E-3"/>
                  <c:y val="-0.11774605703023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D3-43C8-9014-EA93220194ED}"/>
                </c:ext>
              </c:extLst>
            </c:dLbl>
            <c:dLbl>
              <c:idx val="1"/>
              <c:layout>
                <c:manualLayout>
                  <c:x val="-4.9580740185795041E-3"/>
                  <c:y val="-9.53182366435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D3-43C8-9014-EA9322019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per condiz profes 15-64'!$G$29,'Pop per condiz profes 15-64'!$L$29)</c:f>
              <c:strCache>
                <c:ptCount val="2"/>
                <c:pt idx="0">
                  <c:v>  T4-2019</c:v>
                </c:pt>
                <c:pt idx="1">
                  <c:v>  T4-2020</c:v>
                </c:pt>
              </c:strCache>
            </c:strRef>
          </c:cat>
          <c:val>
            <c:numRef>
              <c:f>('Pop per condiz profes 15-64'!$G$31,'Pop per condiz profes 15-64'!$L$31)</c:f>
              <c:numCache>
                <c:formatCode>#,##0</c:formatCode>
                <c:ptCount val="2"/>
                <c:pt idx="0">
                  <c:v>484708</c:v>
                </c:pt>
                <c:pt idx="1">
                  <c:v>478013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3-43C8-9014-EA93220194ED}"/>
            </c:ext>
          </c:extLst>
        </c:ser>
        <c:ser>
          <c:idx val="1"/>
          <c:order val="1"/>
          <c:tx>
            <c:strRef>
              <c:f>'Pop per condiz profes 15-64'!$A$32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0896973624361721E-17"/>
                  <c:y val="-0.10092519174020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D3-43C8-9014-EA93220194ED}"/>
                </c:ext>
              </c:extLst>
            </c:dLbl>
            <c:dLbl>
              <c:idx val="1"/>
              <c:layout>
                <c:manualLayout>
                  <c:x val="-9.0896973624361721E-17"/>
                  <c:y val="-0.11213910193356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D3-43C8-9014-EA9322019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per condiz profes 15-64'!$G$29,'Pop per condiz profes 15-64'!$L$29)</c:f>
              <c:strCache>
                <c:ptCount val="2"/>
                <c:pt idx="0">
                  <c:v>  T4-2019</c:v>
                </c:pt>
                <c:pt idx="1">
                  <c:v>  T4-2020</c:v>
                </c:pt>
              </c:strCache>
            </c:strRef>
          </c:cat>
          <c:val>
            <c:numRef>
              <c:f>('Pop per condiz profes 15-64'!$G$32,'Pop per condiz profes 15-64'!$L$32)</c:f>
              <c:numCache>
                <c:formatCode>#,##0</c:formatCode>
                <c:ptCount val="2"/>
                <c:pt idx="0">
                  <c:v>75398</c:v>
                </c:pt>
                <c:pt idx="1">
                  <c:v>52710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3-43C8-9014-EA93220194ED}"/>
            </c:ext>
          </c:extLst>
        </c:ser>
        <c:ser>
          <c:idx val="2"/>
          <c:order val="2"/>
          <c:tx>
            <c:strRef>
              <c:f>'Pop per condiz profes 15-64'!$A$34</c:f>
              <c:strCache>
                <c:ptCount val="1"/>
                <c:pt idx="0">
                  <c:v>  non cercano e non disponibili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248289587124767E-3"/>
                  <c:y val="-0.11413466879882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D3-43C8-9014-EA93220194ED}"/>
                </c:ext>
              </c:extLst>
            </c:dLbl>
            <c:dLbl>
              <c:idx val="1"/>
              <c:layout>
                <c:manualLayout>
                  <c:x val="1.1562072396781193E-2"/>
                  <c:y val="-9.986783519897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D3-43C8-9014-EA9322019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per condiz profes 15-64'!$G$29,'Pop per condiz profes 15-64'!$L$29)</c:f>
              <c:strCache>
                <c:ptCount val="2"/>
                <c:pt idx="0">
                  <c:v>  T4-2019</c:v>
                </c:pt>
                <c:pt idx="1">
                  <c:v>  T4-2020</c:v>
                </c:pt>
              </c:strCache>
            </c:strRef>
          </c:cat>
          <c:val>
            <c:numRef>
              <c:f>('Pop per condiz profes 15-64'!$G$34,'Pop per condiz profes 15-64'!$L$34)</c:f>
              <c:numCache>
                <c:formatCode>#,##0</c:formatCode>
                <c:ptCount val="2"/>
                <c:pt idx="0">
                  <c:v>224137</c:v>
                </c:pt>
                <c:pt idx="1">
                  <c:v>230754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D3-43C8-9014-EA93220194ED}"/>
            </c:ext>
          </c:extLst>
        </c:ser>
        <c:ser>
          <c:idx val="3"/>
          <c:order val="3"/>
          <c:tx>
            <c:strRef>
              <c:f>'Pop per condiz profes 15-64'!$A$35</c:f>
              <c:strCache>
                <c:ptCount val="1"/>
                <c:pt idx="0">
                  <c:v>  forze lavoro potenziali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124144793564079E-3"/>
                  <c:y val="-0.10700125199890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D3-43C8-9014-EA93220194ED}"/>
                </c:ext>
              </c:extLst>
            </c:dLbl>
            <c:dLbl>
              <c:idx val="1"/>
              <c:layout>
                <c:manualLayout>
                  <c:x val="0"/>
                  <c:y val="-0.10700125199890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D3-43C8-9014-EA93220194E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per condiz profes 15-64'!$G$29,'Pop per condiz profes 15-64'!$L$29)</c:f>
              <c:strCache>
                <c:ptCount val="2"/>
                <c:pt idx="0">
                  <c:v>  T4-2019</c:v>
                </c:pt>
                <c:pt idx="1">
                  <c:v>  T4-2020</c:v>
                </c:pt>
              </c:strCache>
            </c:strRef>
          </c:cat>
          <c:val>
            <c:numRef>
              <c:f>('Pop per condiz profes 15-64'!$G$35,'Pop per condiz profes 15-64'!$L$35)</c:f>
              <c:numCache>
                <c:formatCode>#,##0</c:formatCode>
                <c:ptCount val="2"/>
                <c:pt idx="0">
                  <c:v>44410</c:v>
                </c:pt>
                <c:pt idx="1">
                  <c:v>61094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D3-43C8-9014-EA932201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4274936769236577"/>
          <c:h val="9.758428282505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8A-4536-9CC2-FA168A60C4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8A-4536-9CC2-FA168A60C4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8A-4536-9CC2-FA168A60C4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8A-4536-9CC2-FA168A60C43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8A-4536-9CC2-FA168A60C4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Occupati_macrosettore!$B$57:$B$61</c:f>
              <c:strCache>
                <c:ptCount val="5"/>
                <c:pt idx="0">
                  <c:v>Agricoltura, silvicoltura e pesca</c:v>
                </c:pt>
                <c:pt idx="1">
                  <c:v>Industria - escluso le costruzioni (b-e)</c:v>
                </c:pt>
                <c:pt idx="2">
                  <c:v>Costruzioni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Occupati_macrosettore!$K$57:$K$61</c:f>
              <c:numCache>
                <c:formatCode>#,##0_ ;\-#,##0\ </c:formatCode>
                <c:ptCount val="5"/>
                <c:pt idx="0">
                  <c:v>20202</c:v>
                </c:pt>
                <c:pt idx="1">
                  <c:v>110978</c:v>
                </c:pt>
                <c:pt idx="2">
                  <c:v>30577</c:v>
                </c:pt>
                <c:pt idx="3">
                  <c:v>95786</c:v>
                </c:pt>
                <c:pt idx="4">
                  <c:v>233170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8A-4536-9CC2-FA168A60C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411092840531424"/>
          <c:y val="0.19081634516468735"/>
          <c:w val="0.34572582376526662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3125"/>
          <c:y val="5.366925925925925E-2"/>
          <c:w val="0.84963078703703698"/>
          <c:h val="0.70704004652081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398148148147068E-3"/>
                  <c:y val="3.256452991452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48-41C9-BF83-5FC0A28B10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Occupati_macrosettore!$B$65:$B$69</c:f>
              <c:strCache>
                <c:ptCount val="5"/>
                <c:pt idx="0">
                  <c:v>Agricoltura, silvicoltura e pesca</c:v>
                </c:pt>
                <c:pt idx="1">
                  <c:v>Industria - escluso le costruzioni (b-e)</c:v>
                </c:pt>
                <c:pt idx="2">
                  <c:v>Costruzioni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Occupati_macrosettore!$I$65:$I$69</c:f>
              <c:numCache>
                <c:formatCode>#,##0_ ;\-#,##0\ </c:formatCode>
                <c:ptCount val="5"/>
                <c:pt idx="0">
                  <c:v>1857</c:v>
                </c:pt>
                <c:pt idx="1">
                  <c:v>1453</c:v>
                </c:pt>
                <c:pt idx="2">
                  <c:v>-4184</c:v>
                </c:pt>
                <c:pt idx="3">
                  <c:v>-3838</c:v>
                </c:pt>
                <c:pt idx="4">
                  <c:v>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8-41C9-BF83-5FC0A28B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35016"/>
        <c:axId val="542635672"/>
      </c:barChart>
      <c:catAx>
        <c:axId val="54263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42635672"/>
        <c:crosses val="autoZero"/>
        <c:auto val="1"/>
        <c:lblAlgn val="ctr"/>
        <c:lblOffset val="100"/>
        <c:noMultiLvlLbl val="0"/>
      </c:catAx>
      <c:valAx>
        <c:axId val="542635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4263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15162037037035"/>
          <c:y val="4.8241880341880344E-2"/>
          <c:w val="0.84963078703703698"/>
          <c:h val="0.672794444444444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1.085470085470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F1-4492-A75B-7E23C2428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Occupati_macrosettore!$B$65:$B$69</c:f>
              <c:strCache>
                <c:ptCount val="5"/>
                <c:pt idx="0">
                  <c:v>Agricoltura, silvicoltura e pesca</c:v>
                </c:pt>
                <c:pt idx="1">
                  <c:v>Industria - escluso le costruzioni (b-e)</c:v>
                </c:pt>
                <c:pt idx="2">
                  <c:v>Costruzioni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Occupati_macrosettore!$J$65:$J$69</c:f>
              <c:numCache>
                <c:formatCode>#,##0_ ;\-#,##0\ </c:formatCode>
                <c:ptCount val="5"/>
                <c:pt idx="0">
                  <c:v>-832</c:v>
                </c:pt>
                <c:pt idx="1">
                  <c:v>-684</c:v>
                </c:pt>
                <c:pt idx="2">
                  <c:v>-8734</c:v>
                </c:pt>
                <c:pt idx="3">
                  <c:v>-5418</c:v>
                </c:pt>
                <c:pt idx="4">
                  <c:v>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1-4492-A75B-7E23C2428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635016"/>
        <c:axId val="542635672"/>
      </c:barChart>
      <c:catAx>
        <c:axId val="54263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42635672"/>
        <c:crosses val="autoZero"/>
        <c:auto val="1"/>
        <c:lblAlgn val="ctr"/>
        <c:lblOffset val="100"/>
        <c:noMultiLvlLbl val="0"/>
      </c:catAx>
      <c:valAx>
        <c:axId val="5426356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4263501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it-IT"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 sz="900" b="1" i="0" u="none" strike="noStrike" baseline="0">
                <a:solidFill>
                  <a:srgbClr val="0070C0"/>
                </a:solidFill>
                <a:effectLst/>
              </a:rPr>
              <a:t>4° trimestre 2019 </a:t>
            </a:r>
            <a:endParaRPr lang="it-IT"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861794871794868"/>
          <c:y val="2.565656565656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it-IT"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126452991452991"/>
          <c:y val="0.12112949346405229"/>
          <c:w val="0.79375341880341888"/>
          <c:h val="0.75873488562091518"/>
        </c:manualLayout>
      </c:layout>
      <c:doughnutChart>
        <c:varyColors val="1"/>
        <c:ser>
          <c:idx val="0"/>
          <c:order val="0"/>
          <c:tx>
            <c:strRef>
              <c:f>Occupati_posiz_profess!$K$3</c:f>
              <c:strCache>
                <c:ptCount val="1"/>
                <c:pt idx="0">
                  <c:v>T4-2019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53-4AC6-B947-AEC4E839343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53-4AC6-B947-AEC4E839343B}"/>
              </c:ext>
            </c:extLst>
          </c:dPt>
          <c:dLbls>
            <c:dLbl>
              <c:idx val="0"/>
              <c:layout>
                <c:manualLayout>
                  <c:x val="0.15756410256410247"/>
                  <c:y val="8.19848484848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53-4AC6-B947-AEC4E839343B}"/>
                </c:ext>
              </c:extLst>
            </c:dLbl>
            <c:dLbl>
              <c:idx val="1"/>
              <c:layout>
                <c:manualLayout>
                  <c:x val="-0.1385042735042735"/>
                  <c:y val="-4.13297979797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53-4AC6-B947-AEC4E839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Occupati_posiz_profess!$B$8:$B$9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Occupati_posiz_profess!$K$8:$K$9</c:f>
              <c:numCache>
                <c:formatCode>#,##0</c:formatCode>
                <c:ptCount val="2"/>
                <c:pt idx="0">
                  <c:v>389289</c:v>
                </c:pt>
                <c:pt idx="1">
                  <c:v>110767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3-4AC6-B947-AEC4E8393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871794871795"/>
          <c:y val="0.88449836601307186"/>
          <c:w val="0.64797094017094004"/>
          <c:h val="0.11276633986928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it-IT" sz="900" b="0" i="0" u="none" strike="noStrike" kern="1200" spc="0" baseline="0">
                <a:solidFill>
                  <a:srgbClr val="0070C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it-IT" sz="900" b="1" i="0" u="none" strike="noStrike" baseline="0">
                <a:solidFill>
                  <a:srgbClr val="0070C0"/>
                </a:solidFill>
                <a:effectLst/>
              </a:rPr>
              <a:t>4° trimestre 2020 </a:t>
            </a:r>
            <a:endParaRPr lang="it-IT"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861794871794868"/>
          <c:y val="2.565656565656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it-IT" sz="900" b="0" i="0" u="none" strike="noStrike" kern="1200" spc="0" baseline="0">
              <a:solidFill>
                <a:srgbClr val="0070C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83717948717948"/>
          <c:y val="0.12112949346405229"/>
          <c:w val="0.79375341880341888"/>
          <c:h val="0.75873488562091518"/>
        </c:manualLayout>
      </c:layout>
      <c:doughnutChart>
        <c:varyColors val="1"/>
        <c:ser>
          <c:idx val="0"/>
          <c:order val="0"/>
          <c:tx>
            <c:strRef>
              <c:f>Occupati_posiz_profess!$Q$3</c:f>
              <c:strCache>
                <c:ptCount val="1"/>
                <c:pt idx="0">
                  <c:v>  T4-2020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30-4881-B08A-70A8A161300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92D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30-4881-B08A-70A8A161300A}"/>
              </c:ext>
            </c:extLst>
          </c:dPt>
          <c:dLbls>
            <c:dLbl>
              <c:idx val="0"/>
              <c:layout>
                <c:manualLayout>
                  <c:x val="0.15756410256410247"/>
                  <c:y val="8.19848484848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30-4881-B08A-70A8A161300A}"/>
                </c:ext>
              </c:extLst>
            </c:dLbl>
            <c:dLbl>
              <c:idx val="1"/>
              <c:layout>
                <c:manualLayout>
                  <c:x val="-0.1385042735042735"/>
                  <c:y val="-4.132979797979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30-4881-B08A-70A8A16130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Occupati_posiz_profess!$B$8:$B$9</c:f>
              <c:strCache>
                <c:ptCount val="2"/>
                <c:pt idx="0">
                  <c:v>Dipendenti</c:v>
                </c:pt>
                <c:pt idx="1">
                  <c:v>Indipendenti</c:v>
                </c:pt>
              </c:strCache>
            </c:strRef>
          </c:cat>
          <c:val>
            <c:numRef>
              <c:f>Occupati_posiz_profess!$Q$8:$Q$9</c:f>
              <c:numCache>
                <c:formatCode>#,##0</c:formatCode>
                <c:ptCount val="2"/>
                <c:pt idx="0">
                  <c:v>381327</c:v>
                </c:pt>
                <c:pt idx="1">
                  <c:v>109385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30-4881-B08A-70A8A1613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871794871795"/>
          <c:y val="0.88449836601307186"/>
          <c:w val="0.64797094017094004"/>
          <c:h val="0.11276633986928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419099</xdr:colOff>
      <xdr:row>2</xdr:row>
      <xdr:rowOff>95250</xdr:rowOff>
    </xdr:from>
    <xdr:to>
      <xdr:col>22</xdr:col>
      <xdr:colOff>409574</xdr:colOff>
      <xdr:row>12</xdr:row>
      <xdr:rowOff>85725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15</xdr:row>
      <xdr:rowOff>66674</xdr:rowOff>
    </xdr:from>
    <xdr:to>
      <xdr:col>23</xdr:col>
      <xdr:colOff>361950</xdr:colOff>
      <xdr:row>26</xdr:row>
      <xdr:rowOff>114299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498474</xdr:colOff>
      <xdr:row>6</xdr:row>
      <xdr:rowOff>0</xdr:rowOff>
    </xdr:from>
    <xdr:to>
      <xdr:col>16</xdr:col>
      <xdr:colOff>191274</xdr:colOff>
      <xdr:row>16</xdr:row>
      <xdr:rowOff>32500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28</xdr:row>
      <xdr:rowOff>0</xdr:rowOff>
    </xdr:from>
    <xdr:to>
      <xdr:col>21</xdr:col>
      <xdr:colOff>100923</xdr:colOff>
      <xdr:row>39</xdr:row>
      <xdr:rowOff>7238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480157</xdr:colOff>
      <xdr:row>5</xdr:row>
      <xdr:rowOff>4416</xdr:rowOff>
    </xdr:from>
    <xdr:to>
      <xdr:col>19</xdr:col>
      <xdr:colOff>360854</xdr:colOff>
      <xdr:row>21</xdr:row>
      <xdr:rowOff>74235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507999</xdr:colOff>
      <xdr:row>29</xdr:row>
      <xdr:rowOff>82177</xdr:rowOff>
    </xdr:from>
    <xdr:to>
      <xdr:col>19</xdr:col>
      <xdr:colOff>539882</xdr:colOff>
      <xdr:row>42</xdr:row>
      <xdr:rowOff>22785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593912</xdr:colOff>
      <xdr:row>49</xdr:row>
      <xdr:rowOff>48559</xdr:rowOff>
    </xdr:from>
    <xdr:to>
      <xdr:col>20</xdr:col>
      <xdr:colOff>20676</xdr:colOff>
      <xdr:row>63</xdr:row>
      <xdr:rowOff>12913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12</xdr:row>
      <xdr:rowOff>106362</xdr:rowOff>
    </xdr:from>
    <xdr:to>
      <xdr:col>4</xdr:col>
      <xdr:colOff>539774</xdr:colOff>
      <xdr:row>28</xdr:row>
      <xdr:rowOff>14362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222250</xdr:colOff>
      <xdr:row>12</xdr:row>
      <xdr:rowOff>63500</xdr:rowOff>
    </xdr:from>
    <xdr:to>
      <xdr:col>9</xdr:col>
      <xdr:colOff>123850</xdr:colOff>
      <xdr:row>27</xdr:row>
      <xdr:rowOff>130250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iv7b.istat.it/index.aspx?DatasetCode=DCCV_POPCOND1" TargetMode="External"/><Relationship Id="rId1" Type="http://schemas.openxmlformats.org/officeDocument/2006/relationships/hyperlink" Target="http://dati.istat.it/OECDStat_Metadata/ShowMetadata.ashx?Dataset=DCCV_POPCOND1&amp;ShowOnWeb=true&amp;Lang=it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i.istat.it/OECDStat_Metadata/ShowMetadata.ashx?Dataset=DCCV_OCCUPATIT1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5" x14ac:dyDescent="0.25"/>
  <cols>
    <col min="1" max="1" width="10.5703125" style="90" bestFit="1" customWidth="1"/>
    <col min="2" max="16384" width="9.140625" style="90"/>
  </cols>
  <sheetData>
    <row r="1" spans="1:2" x14ac:dyDescent="0.25">
      <c r="B1" s="91"/>
    </row>
    <row r="2" spans="1:2" x14ac:dyDescent="0.25">
      <c r="A2" t="s">
        <v>101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opLeftCell="F13" zoomScaleNormal="100" workbookViewId="0">
      <selection activeCell="Q30" sqref="Q30"/>
    </sheetView>
  </sheetViews>
  <sheetFormatPr defaultRowHeight="12.75" x14ac:dyDescent="0.2"/>
  <cols>
    <col min="1" max="1" width="26.140625" customWidth="1"/>
    <col min="2" max="2" width="2.42578125" customWidth="1"/>
    <col min="3" max="3" width="9.5703125" customWidth="1"/>
    <col min="12" max="12" width="4.7109375" customWidth="1"/>
    <col min="13" max="13" width="20.140625" customWidth="1"/>
  </cols>
  <sheetData>
    <row r="1" spans="1:17" ht="12.75" customHeight="1" x14ac:dyDescent="0.2">
      <c r="A1" s="97" t="s">
        <v>0</v>
      </c>
      <c r="B1" s="98"/>
      <c r="C1" s="94" t="s">
        <v>1</v>
      </c>
      <c r="D1" s="95"/>
      <c r="E1" s="95"/>
      <c r="F1" s="95"/>
      <c r="G1" s="95"/>
      <c r="H1" s="95"/>
      <c r="I1" s="95"/>
      <c r="J1" s="95"/>
      <c r="K1" s="96"/>
      <c r="Q1" s="13" t="s">
        <v>38</v>
      </c>
    </row>
    <row r="2" spans="1:17" x14ac:dyDescent="0.2">
      <c r="A2" s="97" t="s">
        <v>2</v>
      </c>
      <c r="B2" s="98"/>
      <c r="C2" s="94" t="s">
        <v>3</v>
      </c>
      <c r="D2" s="95"/>
      <c r="E2" s="95"/>
      <c r="F2" s="95"/>
      <c r="G2" s="95"/>
      <c r="H2" s="95"/>
      <c r="I2" s="95"/>
      <c r="J2" s="95"/>
      <c r="K2" s="96"/>
    </row>
    <row r="3" spans="1:17" x14ac:dyDescent="0.2">
      <c r="A3" s="97" t="s">
        <v>4</v>
      </c>
      <c r="B3" s="98"/>
      <c r="C3" s="94" t="s">
        <v>3</v>
      </c>
      <c r="D3" s="95"/>
      <c r="E3" s="95"/>
      <c r="F3" s="95"/>
      <c r="G3" s="95"/>
      <c r="H3" s="95"/>
      <c r="I3" s="95"/>
      <c r="J3" s="95"/>
      <c r="K3" s="96"/>
    </row>
    <row r="4" spans="1:17" ht="12.75" customHeight="1" x14ac:dyDescent="0.2">
      <c r="A4" s="97" t="s">
        <v>5</v>
      </c>
      <c r="B4" s="98"/>
      <c r="C4" s="94" t="s">
        <v>6</v>
      </c>
      <c r="D4" s="95"/>
      <c r="E4" s="95"/>
      <c r="F4" s="95"/>
      <c r="G4" s="95"/>
      <c r="H4" s="95"/>
      <c r="I4" s="95"/>
      <c r="J4" s="95"/>
      <c r="K4" s="96"/>
    </row>
    <row r="5" spans="1:17" ht="21" x14ac:dyDescent="0.2">
      <c r="A5" s="99" t="s">
        <v>7</v>
      </c>
      <c r="B5" s="100"/>
      <c r="C5" s="3" t="s">
        <v>8</v>
      </c>
      <c r="D5" s="3" t="s">
        <v>9</v>
      </c>
      <c r="E5" s="3" t="s">
        <v>10</v>
      </c>
      <c r="F5" s="3" t="s">
        <v>11</v>
      </c>
      <c r="G5" s="93" t="s">
        <v>12</v>
      </c>
      <c r="H5" s="3" t="s">
        <v>13</v>
      </c>
      <c r="I5" s="3" t="s">
        <v>14</v>
      </c>
      <c r="J5" s="3" t="s">
        <v>15</v>
      </c>
      <c r="K5" s="93" t="s">
        <v>16</v>
      </c>
    </row>
    <row r="6" spans="1:17" ht="13.5" x14ac:dyDescent="0.25">
      <c r="A6" s="4" t="s">
        <v>17</v>
      </c>
      <c r="B6" s="5" t="s">
        <v>18</v>
      </c>
      <c r="C6" s="5" t="s">
        <v>18</v>
      </c>
      <c r="D6" s="5" t="s">
        <v>18</v>
      </c>
      <c r="E6" s="5" t="s">
        <v>18</v>
      </c>
      <c r="F6" s="5" t="s">
        <v>18</v>
      </c>
      <c r="G6" s="92" t="s">
        <v>18</v>
      </c>
      <c r="H6" s="5" t="s">
        <v>18</v>
      </c>
      <c r="I6" s="5" t="s">
        <v>18</v>
      </c>
      <c r="J6" s="5"/>
      <c r="K6" s="92"/>
      <c r="N6" s="3" t="s">
        <v>12</v>
      </c>
      <c r="O6" s="3" t="s">
        <v>16</v>
      </c>
    </row>
    <row r="7" spans="1:17" ht="13.5" x14ac:dyDescent="0.25">
      <c r="A7" s="6" t="s">
        <v>19</v>
      </c>
      <c r="B7" s="5" t="s">
        <v>18</v>
      </c>
      <c r="C7" s="7">
        <v>9.9513850000000001</v>
      </c>
      <c r="D7" s="7">
        <v>11.068457</v>
      </c>
      <c r="E7" s="7">
        <v>9.7508470000000003</v>
      </c>
      <c r="F7" s="7">
        <v>9.0749809999999993</v>
      </c>
      <c r="G7" s="11">
        <v>9.9112530000000003</v>
      </c>
      <c r="H7" s="7">
        <v>9.4166889999999999</v>
      </c>
      <c r="I7" s="7">
        <v>7.7101620000000004</v>
      </c>
      <c r="J7" s="7">
        <v>10.019653999999999</v>
      </c>
      <c r="K7" s="11">
        <v>9.4609869999999994</v>
      </c>
      <c r="M7" s="6" t="s">
        <v>36</v>
      </c>
      <c r="N7" s="8">
        <v>18.88899</v>
      </c>
      <c r="O7" s="8">
        <v>17.785881</v>
      </c>
    </row>
    <row r="8" spans="1:17" ht="13.5" x14ac:dyDescent="0.25">
      <c r="A8" s="6" t="s">
        <v>20</v>
      </c>
      <c r="B8" s="5" t="s">
        <v>18</v>
      </c>
      <c r="C8" s="8">
        <v>7.6465100000000001</v>
      </c>
      <c r="D8" s="8">
        <v>8.432957</v>
      </c>
      <c r="E8" s="8">
        <v>7.1827569999999996</v>
      </c>
      <c r="F8" s="8">
        <v>7.8252930000000003</v>
      </c>
      <c r="G8" s="10">
        <v>7.145518</v>
      </c>
      <c r="H8" s="8">
        <v>7.0640900000000002</v>
      </c>
      <c r="I8" s="8">
        <v>7.1011329999999999</v>
      </c>
      <c r="J8" s="8">
        <v>8.3931920000000009</v>
      </c>
      <c r="K8" s="10">
        <v>7.504664</v>
      </c>
      <c r="M8" s="6" t="s">
        <v>32</v>
      </c>
      <c r="N8" s="8">
        <v>20.373851999999999</v>
      </c>
      <c r="O8" s="8">
        <v>17.204545</v>
      </c>
    </row>
    <row r="9" spans="1:17" ht="13.5" x14ac:dyDescent="0.25">
      <c r="A9" s="6" t="s">
        <v>39</v>
      </c>
      <c r="B9" s="5" t="s">
        <v>18</v>
      </c>
      <c r="C9" s="7">
        <v>6.4856920000000002</v>
      </c>
      <c r="D9" s="7">
        <v>6.8619760000000003</v>
      </c>
      <c r="E9" s="7">
        <v>6.9991000000000003</v>
      </c>
      <c r="F9" s="7">
        <v>5.7606359999999999</v>
      </c>
      <c r="G9" s="11">
        <v>6.2986570000000004</v>
      </c>
      <c r="H9" s="7">
        <v>5.3521650000000003</v>
      </c>
      <c r="I9" s="7">
        <v>5.4835060000000002</v>
      </c>
      <c r="J9" s="7">
        <v>5.8201799999999997</v>
      </c>
      <c r="K9" s="11">
        <v>6.6614339999999999</v>
      </c>
      <c r="M9" s="6" t="s">
        <v>35</v>
      </c>
      <c r="N9" s="7">
        <v>20.094291999999999</v>
      </c>
      <c r="O9" s="7">
        <v>16.45664</v>
      </c>
    </row>
    <row r="10" spans="1:17" ht="13.5" x14ac:dyDescent="0.25">
      <c r="A10" s="6" t="s">
        <v>21</v>
      </c>
      <c r="B10" s="5" t="s">
        <v>18</v>
      </c>
      <c r="C10" s="8">
        <v>9.5967400000000005</v>
      </c>
      <c r="D10" s="8">
        <v>11.840025000000001</v>
      </c>
      <c r="E10" s="8">
        <v>9.3108989999999991</v>
      </c>
      <c r="F10" s="8">
        <v>8.3785050000000005</v>
      </c>
      <c r="G10" s="10">
        <v>8.8674230000000005</v>
      </c>
      <c r="H10" s="8">
        <v>10.128237</v>
      </c>
      <c r="I10" s="8">
        <v>7.3556460000000001</v>
      </c>
      <c r="J10" s="8">
        <v>7.2594630000000002</v>
      </c>
      <c r="K10" s="10">
        <v>8.4222330000000003</v>
      </c>
      <c r="M10" s="6" t="s">
        <v>37</v>
      </c>
      <c r="N10" s="7">
        <v>15.363903000000001</v>
      </c>
      <c r="O10" s="7">
        <v>15.284374</v>
      </c>
    </row>
    <row r="11" spans="1:17" ht="13.5" x14ac:dyDescent="0.25">
      <c r="A11" s="6" t="s">
        <v>22</v>
      </c>
      <c r="B11" s="5" t="s">
        <v>18</v>
      </c>
      <c r="C11" s="7">
        <v>5.6204320000000001</v>
      </c>
      <c r="D11" s="7">
        <v>6.296621</v>
      </c>
      <c r="E11" s="7">
        <v>5.147049</v>
      </c>
      <c r="F11" s="7">
        <v>5.061725</v>
      </c>
      <c r="G11" s="11">
        <v>5.9634770000000001</v>
      </c>
      <c r="H11" s="7">
        <v>4.8326130000000003</v>
      </c>
      <c r="I11" s="7">
        <v>3.9548869999999998</v>
      </c>
      <c r="J11" s="7">
        <v>5.9888240000000001</v>
      </c>
      <c r="K11" s="11">
        <v>5.3156140000000001</v>
      </c>
      <c r="M11" s="6" t="s">
        <v>33</v>
      </c>
      <c r="N11" s="7">
        <v>14.609826</v>
      </c>
      <c r="O11" s="7">
        <v>15.091810000000001</v>
      </c>
    </row>
    <row r="12" spans="1:17" ht="13.5" x14ac:dyDescent="0.25">
      <c r="A12" s="6" t="s">
        <v>41</v>
      </c>
      <c r="B12" s="5" t="s">
        <v>18</v>
      </c>
      <c r="C12" s="8">
        <v>3.940547</v>
      </c>
      <c r="D12" s="8">
        <v>4.278969</v>
      </c>
      <c r="E12" s="8">
        <v>4.4424919999999997</v>
      </c>
      <c r="F12" s="8">
        <v>3.592778</v>
      </c>
      <c r="G12" s="10">
        <v>3.450577</v>
      </c>
      <c r="H12" s="8">
        <v>4.1452720000000003</v>
      </c>
      <c r="I12" s="8">
        <v>4.6334400000000002</v>
      </c>
      <c r="J12" s="8">
        <v>4.303064</v>
      </c>
      <c r="K12" s="10">
        <v>4.9483740000000003</v>
      </c>
      <c r="M12" s="6" t="s">
        <v>31</v>
      </c>
      <c r="N12" s="7">
        <v>10.363847</v>
      </c>
      <c r="O12" s="7">
        <v>11.672666</v>
      </c>
    </row>
    <row r="13" spans="1:17" ht="13.5" x14ac:dyDescent="0.25">
      <c r="A13" s="6" t="s">
        <v>23</v>
      </c>
      <c r="B13" s="5" t="s">
        <v>18</v>
      </c>
      <c r="C13" s="7">
        <v>5.6489589999999996</v>
      </c>
      <c r="D13" s="7">
        <v>6.1789480000000001</v>
      </c>
      <c r="E13" s="7">
        <v>5.6249279999999997</v>
      </c>
      <c r="F13" s="7">
        <v>5.0585310000000003</v>
      </c>
      <c r="G13" s="11">
        <v>5.7254110000000003</v>
      </c>
      <c r="H13" s="7">
        <v>5.2003450000000004</v>
      </c>
      <c r="I13" s="7">
        <v>4.7016590000000003</v>
      </c>
      <c r="J13" s="7">
        <v>6.4382419999999998</v>
      </c>
      <c r="K13" s="11">
        <v>6.8310589999999998</v>
      </c>
      <c r="M13" s="9" t="s">
        <v>30</v>
      </c>
      <c r="N13" s="10">
        <v>13.172361</v>
      </c>
      <c r="O13" s="8">
        <v>9.6996439999999993</v>
      </c>
    </row>
    <row r="14" spans="1:17" ht="13.5" x14ac:dyDescent="0.25">
      <c r="A14" s="6" t="s">
        <v>24</v>
      </c>
      <c r="B14" s="5" t="s">
        <v>18</v>
      </c>
      <c r="C14" s="8">
        <v>6.1178569999999999</v>
      </c>
      <c r="D14" s="8">
        <v>6.4669749999999997</v>
      </c>
      <c r="E14" s="8">
        <v>5.8630040000000001</v>
      </c>
      <c r="F14" s="8">
        <v>5.7196569999999998</v>
      </c>
      <c r="G14" s="10">
        <v>6.4332580000000004</v>
      </c>
      <c r="H14" s="8">
        <v>6.1079559999999997</v>
      </c>
      <c r="I14" s="8">
        <v>5.4733499999999999</v>
      </c>
      <c r="J14" s="8">
        <v>5.5714449999999998</v>
      </c>
      <c r="K14" s="10">
        <v>5.4153500000000001</v>
      </c>
      <c r="M14" s="9" t="s">
        <v>19</v>
      </c>
      <c r="N14" s="11">
        <v>9.9112530000000003</v>
      </c>
      <c r="O14" s="11">
        <v>9.4609869999999994</v>
      </c>
      <c r="Q14" s="23" t="s">
        <v>40</v>
      </c>
    </row>
    <row r="15" spans="1:17" ht="13.5" x14ac:dyDescent="0.25">
      <c r="A15" s="6" t="s">
        <v>25</v>
      </c>
      <c r="B15" s="5" t="s">
        <v>18</v>
      </c>
      <c r="C15" s="7">
        <v>5.5430419999999998</v>
      </c>
      <c r="D15" s="7">
        <v>6.11843</v>
      </c>
      <c r="E15" s="7">
        <v>4.8044250000000002</v>
      </c>
      <c r="F15" s="7">
        <v>5.3050689999999996</v>
      </c>
      <c r="G15" s="11">
        <v>5.9435840000000004</v>
      </c>
      <c r="H15" s="7">
        <v>5.5314189999999996</v>
      </c>
      <c r="I15" s="7">
        <v>4.5851959999999998</v>
      </c>
      <c r="J15" s="7">
        <v>6.6825099999999997</v>
      </c>
      <c r="K15" s="11">
        <v>6.0612060000000003</v>
      </c>
      <c r="M15" s="6" t="s">
        <v>29</v>
      </c>
      <c r="N15" s="7">
        <v>10.07338</v>
      </c>
      <c r="O15" s="7">
        <v>9.4510690000000004</v>
      </c>
    </row>
    <row r="16" spans="1:17" ht="13.5" x14ac:dyDescent="0.25">
      <c r="A16" s="6" t="s">
        <v>26</v>
      </c>
      <c r="B16" s="5" t="s">
        <v>18</v>
      </c>
      <c r="C16" s="8">
        <v>6.7495560000000001</v>
      </c>
      <c r="D16" s="8">
        <v>7.716215</v>
      </c>
      <c r="E16" s="8">
        <v>7.1280919999999997</v>
      </c>
      <c r="F16" s="8">
        <v>5.9684799999999996</v>
      </c>
      <c r="G16" s="10">
        <v>6.1794880000000001</v>
      </c>
      <c r="H16" s="8">
        <v>6.7335260000000003</v>
      </c>
      <c r="I16" s="8">
        <v>5.4868449999999998</v>
      </c>
      <c r="J16" s="8">
        <v>6.8543419999999999</v>
      </c>
      <c r="K16" s="10">
        <v>7.3720939999999997</v>
      </c>
      <c r="M16" s="6" t="s">
        <v>34</v>
      </c>
      <c r="N16" s="8">
        <v>9.519539</v>
      </c>
      <c r="O16" s="8">
        <v>9.1310219999999997</v>
      </c>
    </row>
    <row r="17" spans="1:17" ht="13.5" x14ac:dyDescent="0.25">
      <c r="A17" s="6" t="s">
        <v>27</v>
      </c>
      <c r="B17" s="5" t="s">
        <v>18</v>
      </c>
      <c r="C17" s="7">
        <v>8.4646620000000006</v>
      </c>
      <c r="D17" s="7">
        <v>10.382109</v>
      </c>
      <c r="E17" s="7">
        <v>8.563917</v>
      </c>
      <c r="F17" s="7">
        <v>6.9905429999999997</v>
      </c>
      <c r="G17" s="11">
        <v>7.9105309999999998</v>
      </c>
      <c r="H17" s="7">
        <v>9.9074570000000008</v>
      </c>
      <c r="I17" s="7">
        <v>5.9480560000000002</v>
      </c>
      <c r="J17" s="7">
        <v>8.5532360000000001</v>
      </c>
      <c r="K17" s="11">
        <v>8.1695080000000004</v>
      </c>
      <c r="M17" s="6" t="s">
        <v>21</v>
      </c>
      <c r="N17" s="8">
        <v>8.8674230000000005</v>
      </c>
      <c r="O17" s="8">
        <v>8.4222330000000003</v>
      </c>
    </row>
    <row r="18" spans="1:17" ht="13.5" x14ac:dyDescent="0.25">
      <c r="A18" s="6" t="s">
        <v>28</v>
      </c>
      <c r="B18" s="5" t="s">
        <v>18</v>
      </c>
      <c r="C18" s="8">
        <v>8.6422319999999999</v>
      </c>
      <c r="D18" s="8">
        <v>9.1378880000000002</v>
      </c>
      <c r="E18" s="8">
        <v>9.2616449999999997</v>
      </c>
      <c r="F18" s="8">
        <v>7.5094329999999996</v>
      </c>
      <c r="G18" s="10">
        <v>8.6422860000000004</v>
      </c>
      <c r="H18" s="8">
        <v>8.3157449999999997</v>
      </c>
      <c r="I18" s="8">
        <v>4.7106130000000004</v>
      </c>
      <c r="J18" s="8">
        <v>8.1140670000000004</v>
      </c>
      <c r="K18" s="10">
        <v>8.2786399999999993</v>
      </c>
      <c r="M18" s="6" t="s">
        <v>28</v>
      </c>
      <c r="N18" s="8">
        <v>8.6422860000000004</v>
      </c>
      <c r="O18" s="8">
        <v>8.2786399999999993</v>
      </c>
    </row>
    <row r="19" spans="1:17" ht="13.5" x14ac:dyDescent="0.25">
      <c r="A19" s="6" t="s">
        <v>29</v>
      </c>
      <c r="B19" s="5" t="s">
        <v>18</v>
      </c>
      <c r="C19" s="7">
        <v>9.9271019999999996</v>
      </c>
      <c r="D19" s="7">
        <v>11.561584</v>
      </c>
      <c r="E19" s="7">
        <v>9.9828880000000009</v>
      </c>
      <c r="F19" s="7">
        <v>8.0820969999999992</v>
      </c>
      <c r="G19" s="11">
        <v>10.07338</v>
      </c>
      <c r="H19" s="7">
        <v>9.1728539999999992</v>
      </c>
      <c r="I19" s="7">
        <v>6.5249790000000001</v>
      </c>
      <c r="J19" s="7">
        <v>11.09446</v>
      </c>
      <c r="K19" s="11">
        <v>9.4510690000000004</v>
      </c>
      <c r="M19" s="6" t="s">
        <v>27</v>
      </c>
      <c r="N19" s="7">
        <v>7.9105309999999998</v>
      </c>
      <c r="O19" s="7">
        <v>8.1695080000000004</v>
      </c>
    </row>
    <row r="20" spans="1:17" ht="13.5" x14ac:dyDescent="0.25">
      <c r="A20" s="9" t="s">
        <v>30</v>
      </c>
      <c r="B20" s="5" t="s">
        <v>18</v>
      </c>
      <c r="C20" s="10">
        <v>11.227121</v>
      </c>
      <c r="D20" s="10">
        <v>10.128895</v>
      </c>
      <c r="E20" s="10">
        <v>10.849627</v>
      </c>
      <c r="F20" s="10">
        <v>10.685795000000001</v>
      </c>
      <c r="G20" s="10">
        <v>13.172361</v>
      </c>
      <c r="H20" s="10">
        <v>11.028886999999999</v>
      </c>
      <c r="I20" s="10">
        <v>6.484235</v>
      </c>
      <c r="J20" s="11">
        <v>9.8211860000000009</v>
      </c>
      <c r="K20" s="10">
        <v>9.6996439999999993</v>
      </c>
      <c r="M20" s="6" t="s">
        <v>20</v>
      </c>
      <c r="N20" s="8">
        <v>7.145518</v>
      </c>
      <c r="O20" s="8">
        <v>7.504664</v>
      </c>
    </row>
    <row r="21" spans="1:17" ht="13.5" x14ac:dyDescent="0.25">
      <c r="A21" s="6" t="s">
        <v>31</v>
      </c>
      <c r="B21" s="5" t="s">
        <v>18</v>
      </c>
      <c r="C21" s="7">
        <v>12.193766</v>
      </c>
      <c r="D21" s="7">
        <v>11.74729</v>
      </c>
      <c r="E21" s="7">
        <v>13.408137999999999</v>
      </c>
      <c r="F21" s="7">
        <v>13.207319999999999</v>
      </c>
      <c r="G21" s="11">
        <v>10.363847</v>
      </c>
      <c r="H21" s="7">
        <v>9.4169990000000006</v>
      </c>
      <c r="I21" s="7">
        <v>5.2088359999999998</v>
      </c>
      <c r="J21" s="8">
        <v>11.549504000000001</v>
      </c>
      <c r="K21" s="11">
        <v>11.672666</v>
      </c>
      <c r="L21" s="12"/>
      <c r="M21" s="6" t="s">
        <v>26</v>
      </c>
      <c r="N21" s="8">
        <v>6.1794880000000001</v>
      </c>
      <c r="O21" s="8">
        <v>7.3720939999999997</v>
      </c>
    </row>
    <row r="22" spans="1:17" ht="13.5" x14ac:dyDescent="0.25">
      <c r="A22" s="6" t="s">
        <v>32</v>
      </c>
      <c r="B22" s="5" t="s">
        <v>18</v>
      </c>
      <c r="C22" s="8">
        <v>20.026319000000001</v>
      </c>
      <c r="D22" s="8">
        <v>21.598065999999999</v>
      </c>
      <c r="E22" s="8">
        <v>19.813286000000002</v>
      </c>
      <c r="F22" s="8">
        <v>18.289093000000001</v>
      </c>
      <c r="G22" s="10">
        <v>20.373851999999999</v>
      </c>
      <c r="H22" s="8">
        <v>19.016617</v>
      </c>
      <c r="I22" s="8">
        <v>16.740079000000001</v>
      </c>
      <c r="J22" s="7">
        <v>18.699781000000002</v>
      </c>
      <c r="K22" s="10">
        <v>17.204545</v>
      </c>
      <c r="M22" s="6" t="s">
        <v>23</v>
      </c>
      <c r="N22" s="7">
        <v>5.7254110000000003</v>
      </c>
      <c r="O22" s="7">
        <v>6.8310589999999998</v>
      </c>
    </row>
    <row r="23" spans="1:17" ht="13.5" x14ac:dyDescent="0.25">
      <c r="A23" s="6" t="s">
        <v>33</v>
      </c>
      <c r="B23" s="5" t="s">
        <v>18</v>
      </c>
      <c r="C23" s="7">
        <v>14.889283000000001</v>
      </c>
      <c r="D23" s="7">
        <v>16.736315000000001</v>
      </c>
      <c r="E23" s="7">
        <v>13.970435</v>
      </c>
      <c r="F23" s="7">
        <v>14.290984999999999</v>
      </c>
      <c r="G23" s="11">
        <v>14.609826</v>
      </c>
      <c r="H23" s="7">
        <v>14.608243999999999</v>
      </c>
      <c r="I23" s="7">
        <v>12.384978</v>
      </c>
      <c r="J23" s="8">
        <v>14.006799000000001</v>
      </c>
      <c r="K23" s="11">
        <v>15.091810000000001</v>
      </c>
      <c r="M23" s="6" t="s">
        <v>39</v>
      </c>
      <c r="N23" s="7">
        <v>6.2986570000000004</v>
      </c>
      <c r="O23" s="7">
        <v>6.6614339999999999</v>
      </c>
    </row>
    <row r="24" spans="1:17" ht="13.5" x14ac:dyDescent="0.25">
      <c r="A24" s="6" t="s">
        <v>34</v>
      </c>
      <c r="B24" s="5" t="s">
        <v>18</v>
      </c>
      <c r="C24" s="8">
        <v>10.764903</v>
      </c>
      <c r="D24" s="8">
        <v>14.379509000000001</v>
      </c>
      <c r="E24" s="8">
        <v>9.5790869999999995</v>
      </c>
      <c r="F24" s="8">
        <v>9.5386059999999997</v>
      </c>
      <c r="G24" s="10">
        <v>9.519539</v>
      </c>
      <c r="H24" s="8">
        <v>7.5667949999999999</v>
      </c>
      <c r="I24" s="8">
        <v>7.1244240000000003</v>
      </c>
      <c r="J24" s="7">
        <v>10.455586</v>
      </c>
      <c r="K24" s="10">
        <v>9.1310219999999997</v>
      </c>
      <c r="M24" s="6" t="s">
        <v>25</v>
      </c>
      <c r="N24" s="7">
        <v>5.9435840000000004</v>
      </c>
      <c r="O24" s="7">
        <v>6.0612060000000003</v>
      </c>
    </row>
    <row r="25" spans="1:17" ht="13.5" x14ac:dyDescent="0.25">
      <c r="A25" s="6" t="s">
        <v>35</v>
      </c>
      <c r="B25" s="5" t="s">
        <v>18</v>
      </c>
      <c r="C25" s="7">
        <v>21.003595000000001</v>
      </c>
      <c r="D25" s="7">
        <v>24.335757999999998</v>
      </c>
      <c r="E25" s="7">
        <v>20.977049000000001</v>
      </c>
      <c r="F25" s="7">
        <v>18.804158999999999</v>
      </c>
      <c r="G25" s="11">
        <v>20.094291999999999</v>
      </c>
      <c r="H25" s="7">
        <v>23.208904</v>
      </c>
      <c r="I25" s="7">
        <v>19.246901000000001</v>
      </c>
      <c r="J25" s="8">
        <v>21.568801000000001</v>
      </c>
      <c r="K25" s="11">
        <v>16.45664</v>
      </c>
      <c r="M25" s="6" t="s">
        <v>24</v>
      </c>
      <c r="N25" s="8">
        <v>6.4332580000000004</v>
      </c>
      <c r="O25" s="8">
        <v>5.4153500000000001</v>
      </c>
    </row>
    <row r="26" spans="1:17" ht="13.5" x14ac:dyDescent="0.25">
      <c r="A26" s="6" t="s">
        <v>36</v>
      </c>
      <c r="B26" s="5" t="s">
        <v>18</v>
      </c>
      <c r="C26" s="8">
        <v>20.008855000000001</v>
      </c>
      <c r="D26" s="8">
        <v>22.290039</v>
      </c>
      <c r="E26" s="8">
        <v>20.003848999999999</v>
      </c>
      <c r="F26" s="8">
        <v>18.868390999999999</v>
      </c>
      <c r="G26" s="10">
        <v>18.88899</v>
      </c>
      <c r="H26" s="8">
        <v>18.893709000000001</v>
      </c>
      <c r="I26" s="8">
        <v>15.635685</v>
      </c>
      <c r="J26" s="7">
        <v>19.039736000000001</v>
      </c>
      <c r="K26" s="10">
        <v>17.785881</v>
      </c>
      <c r="M26" s="6" t="s">
        <v>22</v>
      </c>
      <c r="N26" s="7">
        <v>5.9634770000000001</v>
      </c>
      <c r="O26" s="7">
        <v>5.3156140000000001</v>
      </c>
    </row>
    <row r="27" spans="1:17" ht="13.5" x14ac:dyDescent="0.25">
      <c r="A27" s="6" t="s">
        <v>37</v>
      </c>
      <c r="B27" s="5" t="s">
        <v>18</v>
      </c>
      <c r="C27" s="7">
        <v>14.717535</v>
      </c>
      <c r="D27" s="7">
        <v>16.468237999999999</v>
      </c>
      <c r="E27" s="7">
        <v>14.55955</v>
      </c>
      <c r="F27" s="7">
        <v>12.544105</v>
      </c>
      <c r="G27" s="11">
        <v>15.363903000000001</v>
      </c>
      <c r="H27" s="7">
        <v>13.459638999999999</v>
      </c>
      <c r="I27" s="7">
        <v>10.553893</v>
      </c>
      <c r="J27" s="8">
        <v>13.651412000000001</v>
      </c>
      <c r="K27" s="11">
        <v>15.284374</v>
      </c>
      <c r="M27" s="6" t="s">
        <v>41</v>
      </c>
      <c r="N27" s="8">
        <v>3.450577</v>
      </c>
      <c r="O27" s="8">
        <v>4.9483740000000003</v>
      </c>
    </row>
    <row r="29" spans="1:17" x14ac:dyDescent="0.2">
      <c r="A29" s="99" t="s">
        <v>7</v>
      </c>
      <c r="B29" s="100"/>
      <c r="C29" s="3" t="s">
        <v>8</v>
      </c>
      <c r="D29" s="3" t="s">
        <v>9</v>
      </c>
      <c r="E29" s="3" t="s">
        <v>10</v>
      </c>
      <c r="F29" s="3" t="s">
        <v>11</v>
      </c>
      <c r="G29" s="3" t="s">
        <v>12</v>
      </c>
      <c r="H29" s="3" t="s">
        <v>13</v>
      </c>
      <c r="I29" s="3" t="s">
        <v>14</v>
      </c>
      <c r="J29" s="3" t="s">
        <v>15</v>
      </c>
      <c r="K29" s="3" t="s">
        <v>16</v>
      </c>
    </row>
    <row r="30" spans="1:17" ht="13.5" x14ac:dyDescent="0.25">
      <c r="A30" s="6" t="s">
        <v>19</v>
      </c>
      <c r="B30" s="5" t="s">
        <v>18</v>
      </c>
      <c r="C30" s="7">
        <v>9.9513850000000001</v>
      </c>
      <c r="D30" s="7">
        <v>11.068457</v>
      </c>
      <c r="E30" s="7">
        <v>9.7508470000000003</v>
      </c>
      <c r="F30" s="7">
        <v>9.0749809999999993</v>
      </c>
      <c r="G30" s="7">
        <v>9.9112530000000003</v>
      </c>
      <c r="H30" s="7">
        <v>9.4166889999999999</v>
      </c>
      <c r="I30" s="7">
        <v>7.7101620000000004</v>
      </c>
      <c r="J30" s="7">
        <v>10.019653999999999</v>
      </c>
      <c r="K30" s="7">
        <v>9.4609869999999994</v>
      </c>
      <c r="Q30" t="s">
        <v>101</v>
      </c>
    </row>
    <row r="31" spans="1:17" ht="13.5" x14ac:dyDescent="0.25">
      <c r="A31" s="6" t="s">
        <v>30</v>
      </c>
      <c r="B31" s="5" t="s">
        <v>18</v>
      </c>
      <c r="C31" s="8">
        <v>11.227121</v>
      </c>
      <c r="D31" s="8">
        <v>10.128895</v>
      </c>
      <c r="E31" s="8">
        <v>10.849627</v>
      </c>
      <c r="F31" s="8">
        <v>10.685795000000001</v>
      </c>
      <c r="G31" s="8">
        <v>13.172361</v>
      </c>
      <c r="H31" s="8">
        <v>11.028886999999999</v>
      </c>
      <c r="I31" s="8">
        <v>6.484235</v>
      </c>
      <c r="J31" s="8">
        <v>9.8211860000000009</v>
      </c>
      <c r="K31" s="8">
        <v>9.6996439999999993</v>
      </c>
    </row>
    <row r="37" spans="2:9" x14ac:dyDescent="0.2">
      <c r="H37" s="14"/>
    </row>
    <row r="39" spans="2:9" x14ac:dyDescent="0.2">
      <c r="B39" s="15"/>
      <c r="C39" s="15"/>
      <c r="D39" s="15"/>
      <c r="E39" s="15"/>
    </row>
    <row r="40" spans="2:9" x14ac:dyDescent="0.2">
      <c r="B40" s="15"/>
      <c r="C40" s="15"/>
      <c r="D40" s="16"/>
      <c r="E40" s="16"/>
    </row>
    <row r="41" spans="2:9" x14ac:dyDescent="0.2">
      <c r="B41" s="15"/>
      <c r="C41" s="17"/>
      <c r="D41" s="18"/>
      <c r="E41" s="18"/>
    </row>
    <row r="42" spans="2:9" x14ac:dyDescent="0.2">
      <c r="B42" s="15"/>
      <c r="C42" s="19"/>
      <c r="D42" s="20"/>
      <c r="E42" s="20"/>
    </row>
    <row r="44" spans="2:9" x14ac:dyDescent="0.2">
      <c r="I44" s="21"/>
    </row>
  </sheetData>
  <mergeCells count="10">
    <mergeCell ref="A5:B5"/>
    <mergeCell ref="A29:B29"/>
    <mergeCell ref="A1:B1"/>
    <mergeCell ref="A2:B2"/>
    <mergeCell ref="A3:B3"/>
    <mergeCell ref="C1:K1"/>
    <mergeCell ref="C2:K2"/>
    <mergeCell ref="C3:K3"/>
    <mergeCell ref="C4:K4"/>
    <mergeCell ref="A4:B4"/>
  </mergeCells>
  <pageMargins left="0.75" right="0.75" top="1" bottom="1" header="0.5" footer="0.5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"/>
  <sheetViews>
    <sheetView zoomScaleNormal="100" workbookViewId="0">
      <selection activeCell="K18" sqref="K18"/>
    </sheetView>
  </sheetViews>
  <sheetFormatPr defaultRowHeight="12.75" x14ac:dyDescent="0.2"/>
  <cols>
    <col min="1" max="16384" width="9.140625" style="24"/>
  </cols>
  <sheetData>
    <row r="3" spans="1:18" x14ac:dyDescent="0.2"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</row>
    <row r="4" spans="1:18" x14ac:dyDescent="0.2">
      <c r="A4" s="26" t="s">
        <v>19</v>
      </c>
      <c r="B4" s="27">
        <v>34.416970999999997</v>
      </c>
      <c r="C4" s="27">
        <v>34.005789999999998</v>
      </c>
      <c r="D4" s="27">
        <v>34.555404000000003</v>
      </c>
      <c r="E4" s="27">
        <v>34.150185999999998</v>
      </c>
      <c r="F4" s="27">
        <v>35.331107000000003</v>
      </c>
      <c r="G4" s="27">
        <v>37.556738000000003</v>
      </c>
      <c r="H4" s="27">
        <v>35.377268000000001</v>
      </c>
      <c r="I4" s="28">
        <v>35.384369999999997</v>
      </c>
      <c r="K4" s="29" t="s">
        <v>42</v>
      </c>
    </row>
    <row r="5" spans="1:18" x14ac:dyDescent="0.2">
      <c r="A5" s="26" t="s">
        <v>30</v>
      </c>
      <c r="B5" s="30">
        <v>35.143532999999998</v>
      </c>
      <c r="C5" s="30">
        <v>35.415410999999999</v>
      </c>
      <c r="D5" s="30">
        <v>33.920839999999998</v>
      </c>
      <c r="E5" s="30">
        <v>32.407533999999998</v>
      </c>
      <c r="F5" s="30">
        <v>36.629559999999998</v>
      </c>
      <c r="G5" s="30">
        <v>38.772345999999999</v>
      </c>
      <c r="H5" s="30">
        <v>34.845340999999998</v>
      </c>
      <c r="I5" s="31">
        <v>35.479976999999998</v>
      </c>
      <c r="K5" s="29" t="s">
        <v>43</v>
      </c>
      <c r="R5" s="24" t="s">
        <v>44</v>
      </c>
    </row>
    <row r="7" spans="1:18" x14ac:dyDescent="0.2">
      <c r="G7" s="32"/>
    </row>
    <row r="8" spans="1:18" x14ac:dyDescent="0.2">
      <c r="G8" s="32"/>
    </row>
    <row r="18" spans="11:11" x14ac:dyDescent="0.2">
      <c r="K18" t="s">
        <v>101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opLeftCell="B20" zoomScaleNormal="100" workbookViewId="0">
      <selection activeCell="N42" sqref="N42"/>
    </sheetView>
  </sheetViews>
  <sheetFormatPr defaultColWidth="9.140625" defaultRowHeight="12.75" x14ac:dyDescent="0.2"/>
  <cols>
    <col min="1" max="1" width="27.42578125" style="34" customWidth="1"/>
    <col min="2" max="2" width="2.42578125" style="34" customWidth="1"/>
    <col min="3" max="3" width="9.140625" style="34"/>
    <col min="4" max="4" width="10.5703125" style="34" customWidth="1"/>
    <col min="5" max="6" width="9.140625" style="34"/>
    <col min="7" max="7" width="10.85546875" style="34" customWidth="1"/>
    <col min="8" max="16384" width="9.140625" style="34"/>
  </cols>
  <sheetData>
    <row r="1" spans="1:12" hidden="1" x14ac:dyDescent="0.2">
      <c r="A1" s="33" t="e">
        <f ca="1">DotStatQuery(B1)</f>
        <v>#NAME?</v>
      </c>
      <c r="B1" s="33" t="s">
        <v>45</v>
      </c>
    </row>
    <row r="2" spans="1:12" ht="23.25" x14ac:dyDescent="0.2">
      <c r="A2" s="35" t="s">
        <v>46</v>
      </c>
    </row>
    <row r="3" spans="1:12" x14ac:dyDescent="0.2">
      <c r="A3" s="101" t="s">
        <v>0</v>
      </c>
      <c r="B3" s="102"/>
      <c r="C3" s="103" t="s">
        <v>47</v>
      </c>
      <c r="D3" s="104"/>
      <c r="E3" s="104"/>
      <c r="F3" s="104"/>
      <c r="G3" s="104"/>
      <c r="H3" s="104"/>
      <c r="I3" s="104"/>
      <c r="J3" s="104"/>
      <c r="K3" s="104"/>
      <c r="L3" s="105"/>
    </row>
    <row r="4" spans="1:12" x14ac:dyDescent="0.2">
      <c r="A4" s="101" t="s">
        <v>2</v>
      </c>
      <c r="B4" s="102"/>
      <c r="C4" s="103" t="s">
        <v>3</v>
      </c>
      <c r="D4" s="104"/>
      <c r="E4" s="104"/>
      <c r="F4" s="104"/>
      <c r="G4" s="104"/>
      <c r="H4" s="104"/>
      <c r="I4" s="104"/>
      <c r="J4" s="104"/>
      <c r="K4" s="104"/>
      <c r="L4" s="105"/>
    </row>
    <row r="5" spans="1:12" x14ac:dyDescent="0.2">
      <c r="A5" s="101" t="s">
        <v>5</v>
      </c>
      <c r="B5" s="102"/>
      <c r="C5" s="103" t="s">
        <v>48</v>
      </c>
      <c r="D5" s="104"/>
      <c r="E5" s="104"/>
      <c r="F5" s="104"/>
      <c r="G5" s="104"/>
      <c r="H5" s="104"/>
      <c r="I5" s="104"/>
      <c r="J5" s="104"/>
      <c r="K5" s="104"/>
      <c r="L5" s="105"/>
    </row>
    <row r="6" spans="1:12" x14ac:dyDescent="0.2">
      <c r="A6" s="101" t="s">
        <v>17</v>
      </c>
      <c r="B6" s="102"/>
      <c r="C6" s="103" t="s">
        <v>49</v>
      </c>
      <c r="D6" s="104"/>
      <c r="E6" s="104"/>
      <c r="F6" s="104"/>
      <c r="G6" s="104"/>
      <c r="H6" s="104"/>
      <c r="I6" s="104"/>
      <c r="J6" s="104"/>
      <c r="K6" s="104"/>
      <c r="L6" s="105"/>
    </row>
    <row r="7" spans="1:12" x14ac:dyDescent="0.2">
      <c r="A7" s="106" t="s">
        <v>7</v>
      </c>
      <c r="B7" s="107"/>
      <c r="C7" s="36" t="s">
        <v>8</v>
      </c>
      <c r="D7" s="36" t="s">
        <v>9</v>
      </c>
      <c r="E7" s="36" t="s">
        <v>10</v>
      </c>
      <c r="F7" s="36" t="s">
        <v>11</v>
      </c>
      <c r="G7" s="36" t="s">
        <v>12</v>
      </c>
      <c r="H7" s="36" t="s">
        <v>50</v>
      </c>
      <c r="I7" s="36" t="s">
        <v>13</v>
      </c>
      <c r="J7" s="36" t="s">
        <v>14</v>
      </c>
      <c r="K7" s="36" t="s">
        <v>15</v>
      </c>
      <c r="L7" s="36" t="s">
        <v>16</v>
      </c>
    </row>
    <row r="8" spans="1:12" ht="22.5" x14ac:dyDescent="0.25">
      <c r="A8" s="37" t="s">
        <v>51</v>
      </c>
      <c r="B8" s="38" t="s">
        <v>18</v>
      </c>
      <c r="C8" s="38" t="s">
        <v>18</v>
      </c>
      <c r="D8" s="38" t="s">
        <v>18</v>
      </c>
      <c r="E8" s="38" t="s">
        <v>18</v>
      </c>
      <c r="F8" s="38" t="s">
        <v>18</v>
      </c>
      <c r="G8" s="38" t="s">
        <v>18</v>
      </c>
      <c r="H8" s="38" t="s">
        <v>18</v>
      </c>
      <c r="I8" s="38" t="s">
        <v>18</v>
      </c>
      <c r="J8" s="38" t="s">
        <v>18</v>
      </c>
      <c r="K8" s="38" t="s">
        <v>18</v>
      </c>
      <c r="L8" s="38" t="s">
        <v>18</v>
      </c>
    </row>
    <row r="9" spans="1:12" ht="13.5" x14ac:dyDescent="0.25">
      <c r="A9" s="39" t="s">
        <v>52</v>
      </c>
      <c r="B9" s="38" t="s">
        <v>18</v>
      </c>
      <c r="C9" s="40">
        <v>547.024</v>
      </c>
      <c r="D9" s="40">
        <v>541.03200000000004</v>
      </c>
      <c r="E9" s="40">
        <v>538.00900000000001</v>
      </c>
      <c r="F9" s="40">
        <v>548.94799999999998</v>
      </c>
      <c r="G9" s="40">
        <v>560.10599999999999</v>
      </c>
      <c r="H9" s="40">
        <v>524.59500000000003</v>
      </c>
      <c r="I9" s="40">
        <v>524.07100000000003</v>
      </c>
      <c r="J9" s="40">
        <v>506.30799999999999</v>
      </c>
      <c r="K9" s="40">
        <v>537.279</v>
      </c>
      <c r="L9" s="40">
        <v>530.72299999999996</v>
      </c>
    </row>
    <row r="10" spans="1:12" ht="13.5" x14ac:dyDescent="0.25">
      <c r="A10" s="39" t="s">
        <v>53</v>
      </c>
      <c r="B10" s="38" t="s">
        <v>18</v>
      </c>
      <c r="C10" s="41">
        <v>484.35</v>
      </c>
      <c r="D10" s="41">
        <v>485.04199999999997</v>
      </c>
      <c r="E10" s="41">
        <v>478.96600000000001</v>
      </c>
      <c r="F10" s="41">
        <v>488.68299999999999</v>
      </c>
      <c r="G10" s="41">
        <v>484.70800000000003</v>
      </c>
      <c r="H10" s="41">
        <v>474.73399999999998</v>
      </c>
      <c r="I10" s="41">
        <v>464.87400000000002</v>
      </c>
      <c r="J10" s="41">
        <v>472.67599999999999</v>
      </c>
      <c r="K10" s="41">
        <v>483.37099999999998</v>
      </c>
      <c r="L10" s="41">
        <v>478.01299999999998</v>
      </c>
    </row>
    <row r="11" spans="1:12" ht="13.5" x14ac:dyDescent="0.25">
      <c r="A11" s="39" t="s">
        <v>54</v>
      </c>
      <c r="B11" s="38" t="s">
        <v>18</v>
      </c>
      <c r="C11" s="40">
        <v>62.673999999999999</v>
      </c>
      <c r="D11" s="40">
        <v>55.99</v>
      </c>
      <c r="E11" s="40">
        <v>59.042999999999999</v>
      </c>
      <c r="F11" s="40">
        <v>60.265000000000001</v>
      </c>
      <c r="G11" s="40">
        <v>75.397999999999996</v>
      </c>
      <c r="H11" s="40">
        <v>49.862000000000002</v>
      </c>
      <c r="I11" s="40">
        <v>59.197000000000003</v>
      </c>
      <c r="J11" s="40">
        <v>33.631</v>
      </c>
      <c r="K11" s="40">
        <v>53.908000000000001</v>
      </c>
      <c r="L11" s="40">
        <v>52.71</v>
      </c>
    </row>
    <row r="12" spans="1:12" ht="13.5" x14ac:dyDescent="0.25">
      <c r="A12" s="39" t="s">
        <v>55</v>
      </c>
      <c r="B12" s="38" t="s">
        <v>18</v>
      </c>
      <c r="C12" s="41">
        <v>284.63200000000001</v>
      </c>
      <c r="D12" s="41">
        <v>293.16699999999997</v>
      </c>
      <c r="E12" s="41">
        <v>295.02100000000002</v>
      </c>
      <c r="F12" s="41">
        <v>281.79500000000002</v>
      </c>
      <c r="G12" s="41">
        <v>268.54599999999999</v>
      </c>
      <c r="H12" s="41">
        <v>300.68299999999999</v>
      </c>
      <c r="I12" s="41">
        <v>302.92500000000001</v>
      </c>
      <c r="J12" s="41">
        <v>320.61900000000003</v>
      </c>
      <c r="K12" s="41">
        <v>287.34199999999998</v>
      </c>
      <c r="L12" s="41">
        <v>291.84800000000001</v>
      </c>
    </row>
    <row r="13" spans="1:12" ht="13.5" x14ac:dyDescent="0.25">
      <c r="A13" s="39" t="s">
        <v>56</v>
      </c>
      <c r="B13" s="38" t="s">
        <v>18</v>
      </c>
      <c r="C13" s="40">
        <v>54.712000000000003</v>
      </c>
      <c r="D13" s="40">
        <v>60.357999999999997</v>
      </c>
      <c r="E13" s="40">
        <v>53.561</v>
      </c>
      <c r="F13" s="40">
        <v>60.518000000000001</v>
      </c>
      <c r="G13" s="40">
        <v>44.41</v>
      </c>
      <c r="H13" s="40">
        <v>65.731999999999999</v>
      </c>
      <c r="I13" s="40">
        <v>60.631999999999998</v>
      </c>
      <c r="J13" s="40">
        <v>74.269000000000005</v>
      </c>
      <c r="K13" s="40">
        <v>66.933999999999997</v>
      </c>
      <c r="L13" s="40">
        <v>61.094000000000001</v>
      </c>
    </row>
    <row r="14" spans="1:12" ht="13.5" x14ac:dyDescent="0.25">
      <c r="A14" s="39" t="s">
        <v>57</v>
      </c>
      <c r="B14" s="38" t="s">
        <v>18</v>
      </c>
      <c r="C14" s="41">
        <v>229.92099999999999</v>
      </c>
      <c r="D14" s="41">
        <v>232.809</v>
      </c>
      <c r="E14" s="41">
        <v>241.46</v>
      </c>
      <c r="F14" s="41">
        <v>221.27699999999999</v>
      </c>
      <c r="G14" s="41">
        <v>224.137</v>
      </c>
      <c r="H14" s="41">
        <v>234.95099999999999</v>
      </c>
      <c r="I14" s="41">
        <v>242.292</v>
      </c>
      <c r="J14" s="41">
        <v>246.35</v>
      </c>
      <c r="K14" s="41">
        <v>220.40799999999999</v>
      </c>
      <c r="L14" s="41">
        <v>230.75399999999999</v>
      </c>
    </row>
    <row r="15" spans="1:12" ht="13.5" x14ac:dyDescent="0.25">
      <c r="A15" s="39" t="s">
        <v>3</v>
      </c>
      <c r="B15" s="38" t="s">
        <v>18</v>
      </c>
      <c r="C15" s="40">
        <v>831.65599999999995</v>
      </c>
      <c r="D15" s="40">
        <v>834.19899999999996</v>
      </c>
      <c r="E15" s="40">
        <v>833.03</v>
      </c>
      <c r="F15" s="40">
        <v>830.74300000000005</v>
      </c>
      <c r="G15" s="40">
        <v>828.65300000000002</v>
      </c>
      <c r="H15" s="40">
        <v>825.279</v>
      </c>
      <c r="I15" s="40">
        <v>826.99599999999998</v>
      </c>
      <c r="J15" s="40">
        <v>826.92700000000002</v>
      </c>
      <c r="K15" s="40">
        <v>824.62099999999998</v>
      </c>
      <c r="L15" s="40">
        <v>822.57100000000003</v>
      </c>
    </row>
    <row r="16" spans="1:12" x14ac:dyDescent="0.2">
      <c r="A16" s="42" t="s">
        <v>58</v>
      </c>
    </row>
    <row r="19" spans="1:15" x14ac:dyDescent="0.2">
      <c r="A19" s="43" t="s">
        <v>52</v>
      </c>
      <c r="D19" s="44">
        <f>D9*1000</f>
        <v>541032</v>
      </c>
      <c r="E19" s="44">
        <f t="shared" ref="E19:L19" si="0">E9*1000</f>
        <v>538009</v>
      </c>
      <c r="F19" s="44">
        <f t="shared" si="0"/>
        <v>548948</v>
      </c>
      <c r="G19" s="45">
        <f>G9*1000</f>
        <v>560106</v>
      </c>
      <c r="H19" s="44">
        <f>H9*1000</f>
        <v>524595</v>
      </c>
      <c r="I19" s="44">
        <f t="shared" si="0"/>
        <v>524071</v>
      </c>
      <c r="J19" s="44">
        <f t="shared" si="0"/>
        <v>506308</v>
      </c>
      <c r="K19" s="44">
        <f t="shared" si="0"/>
        <v>537279</v>
      </c>
      <c r="L19" s="45">
        <f t="shared" si="0"/>
        <v>530723</v>
      </c>
    </row>
    <row r="20" spans="1:15" x14ac:dyDescent="0.2">
      <c r="A20" s="26" t="s">
        <v>53</v>
      </c>
      <c r="D20" s="46">
        <f t="shared" ref="D20:L25" si="1">D10*1000</f>
        <v>485042</v>
      </c>
      <c r="E20" s="46">
        <f t="shared" si="1"/>
        <v>478966</v>
      </c>
      <c r="F20" s="46">
        <f t="shared" si="1"/>
        <v>488683</v>
      </c>
      <c r="G20" s="47">
        <f t="shared" si="1"/>
        <v>484708</v>
      </c>
      <c r="H20" s="46">
        <f t="shared" si="1"/>
        <v>474734</v>
      </c>
      <c r="I20" s="46">
        <f t="shared" si="1"/>
        <v>464874</v>
      </c>
      <c r="J20" s="46">
        <f t="shared" si="1"/>
        <v>472676</v>
      </c>
      <c r="K20" s="46">
        <f t="shared" si="1"/>
        <v>483371</v>
      </c>
      <c r="L20" s="47">
        <f t="shared" si="1"/>
        <v>478013</v>
      </c>
    </row>
    <row r="21" spans="1:15" x14ac:dyDescent="0.2">
      <c r="A21" s="26" t="s">
        <v>54</v>
      </c>
      <c r="D21" s="46">
        <f t="shared" si="1"/>
        <v>55990</v>
      </c>
      <c r="E21" s="46">
        <f t="shared" si="1"/>
        <v>59043</v>
      </c>
      <c r="F21" s="46">
        <f t="shared" si="1"/>
        <v>60265</v>
      </c>
      <c r="G21" s="47">
        <f t="shared" si="1"/>
        <v>75398</v>
      </c>
      <c r="H21" s="46">
        <f t="shared" si="1"/>
        <v>49862</v>
      </c>
      <c r="I21" s="46">
        <f t="shared" si="1"/>
        <v>59197</v>
      </c>
      <c r="J21" s="46">
        <f t="shared" si="1"/>
        <v>33631</v>
      </c>
      <c r="K21" s="46">
        <f t="shared" si="1"/>
        <v>53908</v>
      </c>
      <c r="L21" s="47">
        <f t="shared" si="1"/>
        <v>52710</v>
      </c>
    </row>
    <row r="22" spans="1:15" x14ac:dyDescent="0.2">
      <c r="A22" s="43" t="s">
        <v>55</v>
      </c>
      <c r="D22" s="44">
        <f t="shared" si="1"/>
        <v>293167</v>
      </c>
      <c r="E22" s="44">
        <f t="shared" si="1"/>
        <v>295021</v>
      </c>
      <c r="F22" s="44">
        <f t="shared" si="1"/>
        <v>281795</v>
      </c>
      <c r="G22" s="45">
        <f t="shared" si="1"/>
        <v>268546</v>
      </c>
      <c r="H22" s="44">
        <f t="shared" si="1"/>
        <v>300683</v>
      </c>
      <c r="I22" s="44">
        <f t="shared" si="1"/>
        <v>302925</v>
      </c>
      <c r="J22" s="44">
        <f t="shared" si="1"/>
        <v>320619</v>
      </c>
      <c r="K22" s="44">
        <f t="shared" si="1"/>
        <v>287342</v>
      </c>
      <c r="L22" s="45">
        <f t="shared" si="1"/>
        <v>291848</v>
      </c>
    </row>
    <row r="23" spans="1:15" x14ac:dyDescent="0.2">
      <c r="A23" s="26" t="s">
        <v>56</v>
      </c>
      <c r="D23" s="46">
        <f t="shared" si="1"/>
        <v>60358</v>
      </c>
      <c r="E23" s="46">
        <f t="shared" si="1"/>
        <v>53561</v>
      </c>
      <c r="F23" s="46">
        <f t="shared" si="1"/>
        <v>60518</v>
      </c>
      <c r="G23" s="47">
        <f t="shared" si="1"/>
        <v>44410</v>
      </c>
      <c r="H23" s="46">
        <f t="shared" si="1"/>
        <v>65732</v>
      </c>
      <c r="I23" s="46">
        <f t="shared" si="1"/>
        <v>60632</v>
      </c>
      <c r="J23" s="46">
        <f t="shared" si="1"/>
        <v>74269</v>
      </c>
      <c r="K23" s="46">
        <f t="shared" si="1"/>
        <v>66934</v>
      </c>
      <c r="L23" s="47">
        <f t="shared" si="1"/>
        <v>61094</v>
      </c>
    </row>
    <row r="24" spans="1:15" x14ac:dyDescent="0.2">
      <c r="A24" s="26" t="s">
        <v>57</v>
      </c>
      <c r="D24" s="46">
        <f t="shared" si="1"/>
        <v>232809</v>
      </c>
      <c r="E24" s="46">
        <f t="shared" si="1"/>
        <v>241460</v>
      </c>
      <c r="F24" s="46">
        <f t="shared" si="1"/>
        <v>221277</v>
      </c>
      <c r="G24" s="47">
        <f t="shared" si="1"/>
        <v>224137</v>
      </c>
      <c r="H24" s="46">
        <f t="shared" si="1"/>
        <v>234951</v>
      </c>
      <c r="I24" s="46">
        <f t="shared" si="1"/>
        <v>242292</v>
      </c>
      <c r="J24" s="46">
        <f t="shared" si="1"/>
        <v>246350</v>
      </c>
      <c r="K24" s="46">
        <f t="shared" si="1"/>
        <v>220408</v>
      </c>
      <c r="L24" s="47">
        <f t="shared" si="1"/>
        <v>230754</v>
      </c>
    </row>
    <row r="25" spans="1:15" x14ac:dyDescent="0.2">
      <c r="A25" s="26" t="s">
        <v>3</v>
      </c>
      <c r="D25" s="46">
        <f t="shared" si="1"/>
        <v>834199</v>
      </c>
      <c r="E25" s="46">
        <f t="shared" si="1"/>
        <v>833030</v>
      </c>
      <c r="F25" s="46">
        <f t="shared" si="1"/>
        <v>830743</v>
      </c>
      <c r="G25" s="47">
        <f t="shared" si="1"/>
        <v>828653</v>
      </c>
      <c r="H25" s="46">
        <f t="shared" si="1"/>
        <v>825279</v>
      </c>
      <c r="I25" s="46">
        <f t="shared" si="1"/>
        <v>826996</v>
      </c>
      <c r="J25" s="46">
        <f t="shared" si="1"/>
        <v>826927</v>
      </c>
      <c r="K25" s="46">
        <f t="shared" si="1"/>
        <v>824621</v>
      </c>
      <c r="L25" s="47">
        <f t="shared" si="1"/>
        <v>822571</v>
      </c>
    </row>
    <row r="27" spans="1:15" x14ac:dyDescent="0.2">
      <c r="O27" s="48" t="s">
        <v>59</v>
      </c>
    </row>
    <row r="29" spans="1:15" x14ac:dyDescent="0.2">
      <c r="D29" s="24"/>
      <c r="E29" s="49"/>
      <c r="F29" s="49"/>
      <c r="G29" s="50" t="s">
        <v>12</v>
      </c>
      <c r="H29" s="49"/>
      <c r="I29" s="49"/>
      <c r="J29" s="51"/>
      <c r="K29" s="51"/>
      <c r="L29" s="25" t="s">
        <v>16</v>
      </c>
    </row>
    <row r="30" spans="1:15" x14ac:dyDescent="0.2">
      <c r="A30" s="43" t="s">
        <v>52</v>
      </c>
      <c r="E30" s="52"/>
      <c r="F30" s="52"/>
      <c r="G30" s="24"/>
      <c r="H30" s="53"/>
      <c r="I30" s="53"/>
      <c r="J30" s="53"/>
      <c r="K30" s="51"/>
      <c r="L30" s="24"/>
    </row>
    <row r="31" spans="1:15" x14ac:dyDescent="0.2">
      <c r="A31" s="26" t="s">
        <v>53</v>
      </c>
      <c r="E31" s="54"/>
      <c r="F31" s="54"/>
      <c r="G31" s="55">
        <v>484708</v>
      </c>
      <c r="H31" s="54"/>
      <c r="I31" s="54"/>
      <c r="J31" s="54"/>
      <c r="K31" s="51"/>
      <c r="L31" s="55">
        <v>478013</v>
      </c>
    </row>
    <row r="32" spans="1:15" x14ac:dyDescent="0.2">
      <c r="A32" s="26" t="s">
        <v>54</v>
      </c>
      <c r="E32" s="54"/>
      <c r="F32" s="54"/>
      <c r="G32" s="55">
        <v>75398</v>
      </c>
      <c r="H32" s="54"/>
      <c r="I32" s="54"/>
      <c r="J32" s="54"/>
      <c r="K32" s="51"/>
      <c r="L32" s="55">
        <v>52710</v>
      </c>
    </row>
    <row r="33" spans="1:14" x14ac:dyDescent="0.2">
      <c r="A33" s="43" t="s">
        <v>55</v>
      </c>
      <c r="E33" s="52"/>
      <c r="F33" s="52"/>
      <c r="G33" s="56"/>
      <c r="H33" s="53"/>
      <c r="I33" s="53"/>
      <c r="J33" s="53"/>
      <c r="K33" s="51"/>
      <c r="L33" s="56"/>
    </row>
    <row r="34" spans="1:14" x14ac:dyDescent="0.2">
      <c r="A34" s="26" t="s">
        <v>57</v>
      </c>
      <c r="E34" s="54"/>
      <c r="F34" s="54"/>
      <c r="G34" s="55">
        <v>224137</v>
      </c>
      <c r="H34" s="54"/>
      <c r="I34" s="54"/>
      <c r="J34" s="54"/>
      <c r="K34" s="51"/>
      <c r="L34" s="55">
        <v>230754</v>
      </c>
    </row>
    <row r="35" spans="1:14" x14ac:dyDescent="0.2">
      <c r="A35" s="26" t="s">
        <v>56</v>
      </c>
      <c r="E35" s="54"/>
      <c r="F35" s="54"/>
      <c r="G35" s="55">
        <v>44410</v>
      </c>
      <c r="H35" s="54"/>
      <c r="I35" s="54"/>
      <c r="J35" s="54"/>
      <c r="K35" s="51"/>
      <c r="L35" s="55">
        <v>61094</v>
      </c>
    </row>
    <row r="36" spans="1:14" x14ac:dyDescent="0.2">
      <c r="A36" s="43" t="s">
        <v>3</v>
      </c>
      <c r="E36" s="52"/>
      <c r="F36" s="52"/>
      <c r="G36" s="56"/>
      <c r="H36" s="53"/>
      <c r="I36" s="53"/>
      <c r="J36" s="53"/>
      <c r="K36" s="53"/>
      <c r="L36" s="57"/>
    </row>
    <row r="37" spans="1:14" x14ac:dyDescent="0.2">
      <c r="H37" s="51"/>
      <c r="I37" s="51"/>
      <c r="J37" s="51"/>
      <c r="K37" s="51"/>
    </row>
    <row r="42" spans="1:14" x14ac:dyDescent="0.2">
      <c r="N42" t="s">
        <v>101</v>
      </c>
    </row>
  </sheetData>
  <mergeCells count="9">
    <mergeCell ref="A6:B6"/>
    <mergeCell ref="C6:L6"/>
    <mergeCell ref="A7:B7"/>
    <mergeCell ref="A3:B3"/>
    <mergeCell ref="C3:L3"/>
    <mergeCell ref="A4:B4"/>
    <mergeCell ref="C4:L4"/>
    <mergeCell ref="A5:B5"/>
    <mergeCell ref="C5:L5"/>
  </mergeCells>
  <hyperlinks>
    <hyperlink ref="A2" r:id="rId1" display="http://dati.istat.it/OECDStat_Metadata/ShowMetadata.ashx?Dataset=DCCV_POPCOND1&amp;ShowOnWeb=true&amp;Lang=it"/>
    <hyperlink ref="A16" r:id="rId2" display="http://dativ7b.istat.it//index.aspx?DatasetCode=DCCV_POPCOND1"/>
  </hyperlinks>
  <pageMargins left="0.75" right="0.75" top="1" bottom="1" header="0.5" footer="0.5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showGridLines="0" topLeftCell="A41" zoomScale="85" zoomScaleNormal="85" workbookViewId="0">
      <selection activeCell="N67" sqref="N67"/>
    </sheetView>
  </sheetViews>
  <sheetFormatPr defaultRowHeight="12.75" x14ac:dyDescent="0.2"/>
  <cols>
    <col min="1" max="1" width="26.140625" customWidth="1"/>
    <col min="2" max="2" width="44.140625" customWidth="1"/>
    <col min="3" max="3" width="2.42578125" customWidth="1"/>
    <col min="4" max="4" width="11" bestFit="1" customWidth="1"/>
    <col min="5" max="6" width="10.7109375" bestFit="1" customWidth="1"/>
    <col min="7" max="8" width="11" bestFit="1" customWidth="1"/>
    <col min="9" max="9" width="10.7109375" bestFit="1" customWidth="1"/>
    <col min="10" max="10" width="11" bestFit="1" customWidth="1"/>
    <col min="11" max="11" width="10.7109375" bestFit="1" customWidth="1"/>
  </cols>
  <sheetData>
    <row r="1" spans="1:14" hidden="1" x14ac:dyDescent="0.2">
      <c r="A1" s="1" t="e">
        <f ca="1">DotStatQuery(B1)</f>
        <v>#NAME?</v>
      </c>
      <c r="B1" s="1" t="s">
        <v>60</v>
      </c>
    </row>
    <row r="2" spans="1:14" s="22" customFormat="1" x14ac:dyDescent="0.2">
      <c r="A2" s="58"/>
      <c r="B2" s="59"/>
    </row>
    <row r="3" spans="1:14" s="22" customFormat="1" x14ac:dyDescent="0.2">
      <c r="A3" s="97" t="s">
        <v>2</v>
      </c>
      <c r="B3" s="108"/>
      <c r="C3" s="98"/>
      <c r="D3" s="109" t="s">
        <v>3</v>
      </c>
      <c r="E3" s="110"/>
      <c r="F3" s="110"/>
      <c r="G3" s="110"/>
      <c r="H3" s="110"/>
      <c r="I3" s="110"/>
      <c r="J3" s="110"/>
      <c r="K3" s="111"/>
      <c r="N3" s="23" t="s">
        <v>80</v>
      </c>
    </row>
    <row r="4" spans="1:14" s="22" customFormat="1" x14ac:dyDescent="0.2">
      <c r="A4" s="97" t="s">
        <v>5</v>
      </c>
      <c r="B4" s="108"/>
      <c r="C4" s="98"/>
      <c r="D4" s="109" t="s">
        <v>6</v>
      </c>
      <c r="E4" s="110"/>
      <c r="F4" s="110"/>
      <c r="G4" s="110"/>
      <c r="H4" s="110"/>
      <c r="I4" s="110"/>
      <c r="J4" s="110"/>
      <c r="K4" s="111"/>
    </row>
    <row r="5" spans="1:14" s="22" customFormat="1" x14ac:dyDescent="0.2">
      <c r="A5" s="97" t="s">
        <v>61</v>
      </c>
      <c r="B5" s="108"/>
      <c r="C5" s="98"/>
      <c r="D5" s="109" t="s">
        <v>3</v>
      </c>
      <c r="E5" s="110"/>
      <c r="F5" s="110"/>
      <c r="G5" s="110"/>
      <c r="H5" s="110"/>
      <c r="I5" s="110"/>
      <c r="J5" s="110"/>
      <c r="K5" s="111"/>
    </row>
    <row r="6" spans="1:14" s="22" customFormat="1" x14ac:dyDescent="0.2">
      <c r="A6" s="99" t="s">
        <v>7</v>
      </c>
      <c r="B6" s="112"/>
      <c r="C6" s="100"/>
      <c r="D6" s="3" t="s">
        <v>8</v>
      </c>
      <c r="E6" s="3" t="s">
        <v>11</v>
      </c>
      <c r="F6" s="3" t="s">
        <v>12</v>
      </c>
      <c r="G6" s="3" t="s">
        <v>50</v>
      </c>
      <c r="H6" s="3" t="s">
        <v>13</v>
      </c>
      <c r="I6" s="3" t="s">
        <v>14</v>
      </c>
      <c r="J6" s="3" t="s">
        <v>15</v>
      </c>
      <c r="K6" s="3" t="s">
        <v>16</v>
      </c>
    </row>
    <row r="7" spans="1:14" s="22" customFormat="1" ht="13.5" x14ac:dyDescent="0.25">
      <c r="A7" s="4" t="s">
        <v>17</v>
      </c>
      <c r="B7" s="4" t="s">
        <v>62</v>
      </c>
      <c r="C7" s="5" t="s">
        <v>18</v>
      </c>
      <c r="D7" s="5" t="s">
        <v>18</v>
      </c>
      <c r="E7" s="5" t="s">
        <v>18</v>
      </c>
      <c r="F7" s="5" t="s">
        <v>18</v>
      </c>
      <c r="G7" s="5" t="s">
        <v>18</v>
      </c>
      <c r="H7" s="5" t="s">
        <v>18</v>
      </c>
      <c r="I7" s="5" t="s">
        <v>18</v>
      </c>
      <c r="J7" s="5" t="s">
        <v>18</v>
      </c>
      <c r="K7" s="5" t="s">
        <v>18</v>
      </c>
    </row>
    <row r="8" spans="1:14" s="22" customFormat="1" ht="13.5" x14ac:dyDescent="0.25">
      <c r="A8" s="118" t="s">
        <v>19</v>
      </c>
      <c r="B8" t="s">
        <v>63</v>
      </c>
      <c r="C8" s="5" t="s">
        <v>18</v>
      </c>
      <c r="D8" s="60">
        <v>23359.866999999998</v>
      </c>
      <c r="E8" s="60">
        <v>23485.103999999999</v>
      </c>
      <c r="F8" s="60">
        <v>23383.280999999999</v>
      </c>
      <c r="G8" s="60">
        <v>22903.761999999999</v>
      </c>
      <c r="H8" s="60">
        <v>23069.754000000001</v>
      </c>
      <c r="I8" s="60">
        <v>22712.757000000001</v>
      </c>
      <c r="J8" s="60">
        <v>22863.395</v>
      </c>
      <c r="K8" s="60">
        <v>22969.142</v>
      </c>
    </row>
    <row r="9" spans="1:14" s="22" customFormat="1" ht="13.5" x14ac:dyDescent="0.25">
      <c r="A9" s="116"/>
      <c r="B9" t="s">
        <v>64</v>
      </c>
      <c r="C9" s="5" t="s">
        <v>18</v>
      </c>
      <c r="D9" s="61">
        <v>908.779</v>
      </c>
      <c r="E9" s="61">
        <v>930.40200000000004</v>
      </c>
      <c r="F9" s="61">
        <v>973.54100000000005</v>
      </c>
      <c r="G9" s="61">
        <v>912.30100000000004</v>
      </c>
      <c r="H9" s="61">
        <v>878.83199999999999</v>
      </c>
      <c r="I9" s="61">
        <v>864.90800000000002</v>
      </c>
      <c r="J9" s="61">
        <v>956.36900000000003</v>
      </c>
      <c r="K9" s="61">
        <v>949.09400000000005</v>
      </c>
    </row>
    <row r="10" spans="1:14" s="22" customFormat="1" ht="13.5" x14ac:dyDescent="0.25">
      <c r="A10" s="116"/>
      <c r="B10" t="s">
        <v>65</v>
      </c>
      <c r="C10" s="5" t="s">
        <v>18</v>
      </c>
      <c r="D10" s="60">
        <v>6042.4589999999998</v>
      </c>
      <c r="E10" s="60">
        <v>6016.0209999999997</v>
      </c>
      <c r="F10" s="60">
        <v>6081.4549999999999</v>
      </c>
      <c r="G10" s="60">
        <v>6040.0249999999996</v>
      </c>
      <c r="H10" s="60">
        <v>6039.3810000000003</v>
      </c>
      <c r="I10" s="60">
        <v>6056.56</v>
      </c>
      <c r="J10" s="60">
        <v>6014.1660000000002</v>
      </c>
      <c r="K10" s="60">
        <v>6049.9920000000002</v>
      </c>
    </row>
    <row r="11" spans="1:14" s="22" customFormat="1" ht="13.5" x14ac:dyDescent="0.25">
      <c r="A11" s="116"/>
      <c r="B11" t="s">
        <v>66</v>
      </c>
      <c r="C11" s="5" t="s">
        <v>18</v>
      </c>
      <c r="D11" s="61">
        <v>4703.0839999999998</v>
      </c>
      <c r="E11" s="61">
        <v>4675.6139999999996</v>
      </c>
      <c r="F11" s="61">
        <v>4717.6490000000003</v>
      </c>
      <c r="G11" s="61">
        <v>4682.0879999999997</v>
      </c>
      <c r="H11" s="61">
        <v>4699.6869999999999</v>
      </c>
      <c r="I11" s="61">
        <v>4704.7969999999996</v>
      </c>
      <c r="J11" s="61">
        <v>4642.5010000000002</v>
      </c>
      <c r="K11" s="61">
        <v>4681.3680000000004</v>
      </c>
    </row>
    <row r="12" spans="1:14" s="22" customFormat="1" ht="13.5" x14ac:dyDescent="0.25">
      <c r="A12" s="116"/>
      <c r="B12" t="s">
        <v>67</v>
      </c>
      <c r="C12" s="5" t="s">
        <v>18</v>
      </c>
      <c r="D12" s="60">
        <v>1339.375</v>
      </c>
      <c r="E12" s="60">
        <v>1340.4069999999999</v>
      </c>
      <c r="F12" s="60">
        <v>1363.806</v>
      </c>
      <c r="G12" s="60">
        <v>1357.9369999999999</v>
      </c>
      <c r="H12" s="60">
        <v>1339.694</v>
      </c>
      <c r="I12" s="60">
        <v>1351.7629999999999</v>
      </c>
      <c r="J12" s="60">
        <v>1371.665</v>
      </c>
      <c r="K12" s="60">
        <v>1368.624</v>
      </c>
    </row>
    <row r="13" spans="1:14" s="22" customFormat="1" ht="13.5" x14ac:dyDescent="0.25">
      <c r="A13" s="116"/>
      <c r="B13" t="s">
        <v>68</v>
      </c>
      <c r="C13" s="5" t="s">
        <v>18</v>
      </c>
      <c r="D13" s="61">
        <v>16408.628000000001</v>
      </c>
      <c r="E13" s="61">
        <v>16538.681</v>
      </c>
      <c r="F13" s="61">
        <v>16328.285</v>
      </c>
      <c r="G13" s="61">
        <v>15951.436</v>
      </c>
      <c r="H13" s="61">
        <v>16151.540999999999</v>
      </c>
      <c r="I13" s="61">
        <v>15791.289000000001</v>
      </c>
      <c r="J13" s="61">
        <v>15892.86</v>
      </c>
      <c r="K13" s="61">
        <v>15970.055</v>
      </c>
    </row>
    <row r="14" spans="1:14" s="22" customFormat="1" ht="13.5" x14ac:dyDescent="0.25">
      <c r="A14" s="116"/>
      <c r="B14" t="s">
        <v>69</v>
      </c>
      <c r="C14" s="5" t="s">
        <v>18</v>
      </c>
      <c r="D14" s="60">
        <v>4766.6970000000001</v>
      </c>
      <c r="E14" s="60">
        <v>4931.7659999999996</v>
      </c>
      <c r="F14" s="60">
        <v>4686.1329999999998</v>
      </c>
      <c r="G14" s="60">
        <v>4490.0739999999996</v>
      </c>
      <c r="H14" s="60">
        <v>4564.9049999999997</v>
      </c>
      <c r="I14" s="60">
        <v>4392.643</v>
      </c>
      <c r="J14" s="60">
        <v>4618.0600000000004</v>
      </c>
      <c r="K14" s="60">
        <v>4384.6909999999998</v>
      </c>
    </row>
    <row r="15" spans="1:14" s="22" customFormat="1" ht="13.5" x14ac:dyDescent="0.25">
      <c r="A15" s="117"/>
      <c r="B15" t="s">
        <v>70</v>
      </c>
      <c r="C15" s="5" t="s">
        <v>18</v>
      </c>
      <c r="D15" s="61">
        <v>11641.932000000001</v>
      </c>
      <c r="E15" s="61">
        <v>11606.915000000001</v>
      </c>
      <c r="F15" s="61">
        <v>11642.152</v>
      </c>
      <c r="G15" s="61">
        <v>11461.361999999999</v>
      </c>
      <c r="H15" s="61">
        <v>11586.636</v>
      </c>
      <c r="I15" s="61">
        <v>11398.646000000001</v>
      </c>
      <c r="J15" s="61">
        <v>11274.800999999999</v>
      </c>
      <c r="K15" s="61">
        <v>11585.364</v>
      </c>
    </row>
    <row r="16" spans="1:14" s="22" customFormat="1" ht="13.5" x14ac:dyDescent="0.25">
      <c r="A16" s="118" t="s">
        <v>30</v>
      </c>
      <c r="B16" t="s">
        <v>63</v>
      </c>
      <c r="C16" s="5" t="s">
        <v>18</v>
      </c>
      <c r="D16" s="60">
        <v>497.904</v>
      </c>
      <c r="E16" s="60">
        <v>503.70800000000003</v>
      </c>
      <c r="F16" s="60">
        <v>500.05599999999998</v>
      </c>
      <c r="G16" s="60">
        <v>488.59800000000001</v>
      </c>
      <c r="H16" s="60">
        <v>477.548</v>
      </c>
      <c r="I16" s="60">
        <v>487.96899999999999</v>
      </c>
      <c r="J16" s="60">
        <v>498.16399999999999</v>
      </c>
      <c r="K16" s="60">
        <v>490.71199999999999</v>
      </c>
    </row>
    <row r="17" spans="1:14" s="22" customFormat="1" ht="13.5" x14ac:dyDescent="0.25">
      <c r="A17" s="116"/>
      <c r="B17" t="s">
        <v>64</v>
      </c>
      <c r="C17" s="5" t="s">
        <v>18</v>
      </c>
      <c r="D17" s="61">
        <v>21.78</v>
      </c>
      <c r="E17" s="61">
        <v>19.439</v>
      </c>
      <c r="F17" s="61">
        <v>23.643999999999998</v>
      </c>
      <c r="G17" s="61">
        <v>18.344999999999999</v>
      </c>
      <c r="H17" s="61">
        <v>13.311</v>
      </c>
      <c r="I17" s="61">
        <v>18.832999999999998</v>
      </c>
      <c r="J17" s="61">
        <v>21.033999999999999</v>
      </c>
      <c r="K17" s="61">
        <v>20.202000000000002</v>
      </c>
    </row>
    <row r="18" spans="1:14" s="22" customFormat="1" ht="13.5" x14ac:dyDescent="0.25">
      <c r="A18" s="116"/>
      <c r="B18" t="s">
        <v>65</v>
      </c>
      <c r="C18" s="5" t="s">
        <v>18</v>
      </c>
      <c r="D18" s="60">
        <v>148.58500000000001</v>
      </c>
      <c r="E18" s="60">
        <v>147.36500000000001</v>
      </c>
      <c r="F18" s="60">
        <v>142.53700000000001</v>
      </c>
      <c r="G18" s="60">
        <v>144.286</v>
      </c>
      <c r="H18" s="60">
        <v>133.16900000000001</v>
      </c>
      <c r="I18" s="60">
        <v>151.447</v>
      </c>
      <c r="J18" s="60">
        <v>150.97300000000001</v>
      </c>
      <c r="K18" s="60">
        <v>141.55500000000001</v>
      </c>
    </row>
    <row r="19" spans="1:14" s="22" customFormat="1" ht="13.5" x14ac:dyDescent="0.25">
      <c r="A19" s="116"/>
      <c r="B19" t="s">
        <v>66</v>
      </c>
      <c r="C19" s="5" t="s">
        <v>18</v>
      </c>
      <c r="D19" s="61">
        <v>112.30200000000001</v>
      </c>
      <c r="E19" s="61">
        <v>112.82899999999999</v>
      </c>
      <c r="F19" s="61">
        <v>112.648</v>
      </c>
      <c r="G19" s="61">
        <v>109.52500000000001</v>
      </c>
      <c r="H19" s="61">
        <v>102.881</v>
      </c>
      <c r="I19" s="61">
        <v>112.58</v>
      </c>
      <c r="J19" s="61">
        <v>111.66200000000001</v>
      </c>
      <c r="K19" s="61">
        <v>110.97799999999999</v>
      </c>
    </row>
    <row r="20" spans="1:14" s="22" customFormat="1" ht="13.5" x14ac:dyDescent="0.25">
      <c r="A20" s="116"/>
      <c r="B20" t="s">
        <v>67</v>
      </c>
      <c r="C20" s="5" t="s">
        <v>18</v>
      </c>
      <c r="D20" s="60">
        <v>36.283000000000001</v>
      </c>
      <c r="E20" s="60">
        <v>34.536000000000001</v>
      </c>
      <c r="F20" s="60">
        <v>29.888999999999999</v>
      </c>
      <c r="G20" s="60">
        <v>34.761000000000003</v>
      </c>
      <c r="H20" s="60">
        <v>30.288</v>
      </c>
      <c r="I20" s="60">
        <v>38.866999999999997</v>
      </c>
      <c r="J20" s="60">
        <v>39.311</v>
      </c>
      <c r="K20" s="60">
        <v>30.577000000000002</v>
      </c>
    </row>
    <row r="21" spans="1:14" s="22" customFormat="1" ht="13.5" x14ac:dyDescent="0.25">
      <c r="A21" s="116"/>
      <c r="B21" t="s">
        <v>68</v>
      </c>
      <c r="C21" s="5" t="s">
        <v>18</v>
      </c>
      <c r="D21" s="61">
        <v>327.53800000000001</v>
      </c>
      <c r="E21" s="61">
        <v>336.904</v>
      </c>
      <c r="F21" s="61">
        <v>333.875</v>
      </c>
      <c r="G21" s="61">
        <v>325.96699999999998</v>
      </c>
      <c r="H21" s="61">
        <v>331.06799999999998</v>
      </c>
      <c r="I21" s="61">
        <v>317.68900000000002</v>
      </c>
      <c r="J21" s="61">
        <v>326.15699999999998</v>
      </c>
      <c r="K21" s="61">
        <v>328.95499999999998</v>
      </c>
    </row>
    <row r="22" spans="1:14" s="22" customFormat="1" ht="13.5" x14ac:dyDescent="0.25">
      <c r="A22" s="116"/>
      <c r="B22" t="s">
        <v>69</v>
      </c>
      <c r="C22" s="5" t="s">
        <v>18</v>
      </c>
      <c r="D22" s="60">
        <v>99.572999999999993</v>
      </c>
      <c r="E22" s="60">
        <v>103.931</v>
      </c>
      <c r="F22" s="60">
        <v>99.480999999999995</v>
      </c>
      <c r="G22" s="60">
        <v>99.623999999999995</v>
      </c>
      <c r="H22" s="60">
        <v>108.31</v>
      </c>
      <c r="I22" s="60">
        <v>93.197000000000003</v>
      </c>
      <c r="J22" s="60">
        <v>101.20399999999999</v>
      </c>
      <c r="K22" s="60">
        <v>95.786000000000001</v>
      </c>
    </row>
    <row r="23" spans="1:14" s="22" customFormat="1" ht="13.5" x14ac:dyDescent="0.25">
      <c r="A23" s="117"/>
      <c r="B23" t="s">
        <v>70</v>
      </c>
      <c r="C23" s="5" t="s">
        <v>18</v>
      </c>
      <c r="D23" s="61">
        <v>227.965</v>
      </c>
      <c r="E23" s="61">
        <v>232.97300000000001</v>
      </c>
      <c r="F23" s="61">
        <v>234.39400000000001</v>
      </c>
      <c r="G23" s="61">
        <v>226.34299999999999</v>
      </c>
      <c r="H23" s="61">
        <v>222.75800000000001</v>
      </c>
      <c r="I23" s="61">
        <v>224.49100000000001</v>
      </c>
      <c r="J23" s="61">
        <v>224.953</v>
      </c>
      <c r="K23" s="61">
        <v>233.17</v>
      </c>
    </row>
    <row r="24" spans="1:14" s="22" customFormat="1" x14ac:dyDescent="0.2">
      <c r="A24" s="58"/>
      <c r="B24" s="59"/>
    </row>
    <row r="25" spans="1:14" x14ac:dyDescent="0.2">
      <c r="A25" s="2" t="s">
        <v>71</v>
      </c>
    </row>
    <row r="26" spans="1:14" x14ac:dyDescent="0.2">
      <c r="A26" s="97" t="s">
        <v>2</v>
      </c>
      <c r="B26" s="108"/>
      <c r="C26" s="98"/>
      <c r="D26" s="109" t="s">
        <v>3</v>
      </c>
      <c r="E26" s="110"/>
      <c r="F26" s="110"/>
      <c r="G26" s="110"/>
      <c r="H26" s="110"/>
      <c r="I26" s="111"/>
      <c r="N26" s="23" t="s">
        <v>86</v>
      </c>
    </row>
    <row r="27" spans="1:14" x14ac:dyDescent="0.2">
      <c r="A27" s="97" t="s">
        <v>5</v>
      </c>
      <c r="B27" s="108"/>
      <c r="C27" s="98"/>
      <c r="D27" s="109" t="s">
        <v>6</v>
      </c>
      <c r="E27" s="110"/>
      <c r="F27" s="110"/>
      <c r="G27" s="110"/>
      <c r="H27" s="110"/>
      <c r="I27" s="111"/>
      <c r="N27" s="23" t="s">
        <v>87</v>
      </c>
    </row>
    <row r="28" spans="1:14" x14ac:dyDescent="0.2">
      <c r="A28" s="97" t="s">
        <v>61</v>
      </c>
      <c r="B28" s="108"/>
      <c r="C28" s="98"/>
      <c r="D28" s="109" t="s">
        <v>3</v>
      </c>
      <c r="E28" s="110"/>
      <c r="F28" s="110"/>
      <c r="G28" s="110"/>
      <c r="H28" s="110"/>
      <c r="I28" s="111"/>
    </row>
    <row r="29" spans="1:14" x14ac:dyDescent="0.2">
      <c r="A29" s="99" t="s">
        <v>7</v>
      </c>
      <c r="B29" s="112"/>
      <c r="C29" s="100"/>
      <c r="D29" s="3" t="s">
        <v>8</v>
      </c>
      <c r="E29" s="3" t="s">
        <v>10</v>
      </c>
      <c r="F29" s="3" t="s">
        <v>11</v>
      </c>
      <c r="G29" s="3" t="s">
        <v>12</v>
      </c>
      <c r="H29" s="3" t="s">
        <v>13</v>
      </c>
      <c r="I29" s="3" t="s">
        <v>14</v>
      </c>
      <c r="J29" s="3" t="s">
        <v>15</v>
      </c>
      <c r="K29" s="3" t="s">
        <v>16</v>
      </c>
    </row>
    <row r="30" spans="1:14" ht="13.5" x14ac:dyDescent="0.25">
      <c r="A30" s="4" t="s">
        <v>17</v>
      </c>
      <c r="B30" s="4" t="s">
        <v>62</v>
      </c>
      <c r="C30" s="5" t="s">
        <v>18</v>
      </c>
      <c r="D30" s="5" t="s">
        <v>18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5"/>
      <c r="K30" s="5"/>
    </row>
    <row r="31" spans="1:14" ht="13.5" x14ac:dyDescent="0.25">
      <c r="A31" s="113" t="s">
        <v>19</v>
      </c>
      <c r="B31" s="62" t="s">
        <v>72</v>
      </c>
      <c r="C31" s="63" t="s">
        <v>18</v>
      </c>
      <c r="D31" s="64">
        <f t="shared" ref="D31:K40" si="0">D8*1000</f>
        <v>23359867</v>
      </c>
      <c r="E31" s="64">
        <f t="shared" si="0"/>
        <v>23485104</v>
      </c>
      <c r="F31" s="64">
        <f t="shared" si="0"/>
        <v>23383281</v>
      </c>
      <c r="G31" s="64">
        <f t="shared" si="0"/>
        <v>22903762</v>
      </c>
      <c r="H31" s="64">
        <f t="shared" si="0"/>
        <v>23069754</v>
      </c>
      <c r="I31" s="64">
        <f t="shared" si="0"/>
        <v>22712757</v>
      </c>
      <c r="J31" s="64">
        <f t="shared" si="0"/>
        <v>22863395</v>
      </c>
      <c r="K31" s="64">
        <f t="shared" si="0"/>
        <v>22969142</v>
      </c>
    </row>
    <row r="32" spans="1:14" ht="13.5" x14ac:dyDescent="0.25">
      <c r="A32" s="114"/>
      <c r="B32" s="65" t="s">
        <v>73</v>
      </c>
      <c r="C32" s="63" t="s">
        <v>18</v>
      </c>
      <c r="D32" s="66">
        <f t="shared" si="0"/>
        <v>908779</v>
      </c>
      <c r="E32" s="66">
        <f t="shared" si="0"/>
        <v>930402</v>
      </c>
      <c r="F32" s="66">
        <f t="shared" si="0"/>
        <v>973541</v>
      </c>
      <c r="G32" s="66">
        <f t="shared" si="0"/>
        <v>912301</v>
      </c>
      <c r="H32" s="66">
        <f t="shared" si="0"/>
        <v>878832</v>
      </c>
      <c r="I32" s="66">
        <f t="shared" si="0"/>
        <v>864908</v>
      </c>
      <c r="J32" s="66">
        <f t="shared" si="0"/>
        <v>956369</v>
      </c>
      <c r="K32" s="66">
        <f t="shared" si="0"/>
        <v>949094</v>
      </c>
    </row>
    <row r="33" spans="1:14" ht="13.5" x14ac:dyDescent="0.25">
      <c r="A33" s="114"/>
      <c r="B33" s="65" t="s">
        <v>74</v>
      </c>
      <c r="C33" s="63" t="s">
        <v>18</v>
      </c>
      <c r="D33" s="64">
        <f t="shared" si="0"/>
        <v>6042459</v>
      </c>
      <c r="E33" s="64">
        <f t="shared" si="0"/>
        <v>6016021</v>
      </c>
      <c r="F33" s="64">
        <f t="shared" si="0"/>
        <v>6081455</v>
      </c>
      <c r="G33" s="64">
        <f t="shared" si="0"/>
        <v>6040025</v>
      </c>
      <c r="H33" s="64">
        <f t="shared" si="0"/>
        <v>6039381</v>
      </c>
      <c r="I33" s="64">
        <f t="shared" si="0"/>
        <v>6056560</v>
      </c>
      <c r="J33" s="64">
        <f t="shared" si="0"/>
        <v>6014166</v>
      </c>
      <c r="K33" s="64">
        <f t="shared" si="0"/>
        <v>6049992</v>
      </c>
    </row>
    <row r="34" spans="1:14" ht="13.5" x14ac:dyDescent="0.25">
      <c r="A34" s="114"/>
      <c r="B34" s="67" t="s">
        <v>75</v>
      </c>
      <c r="C34" s="63" t="s">
        <v>18</v>
      </c>
      <c r="D34" s="66">
        <f t="shared" si="0"/>
        <v>4703084</v>
      </c>
      <c r="E34" s="66">
        <f t="shared" si="0"/>
        <v>4675614</v>
      </c>
      <c r="F34" s="66">
        <f t="shared" si="0"/>
        <v>4717649</v>
      </c>
      <c r="G34" s="66">
        <f t="shared" si="0"/>
        <v>4682088</v>
      </c>
      <c r="H34" s="66">
        <f t="shared" si="0"/>
        <v>4699687</v>
      </c>
      <c r="I34" s="66">
        <f t="shared" si="0"/>
        <v>4704797</v>
      </c>
      <c r="J34" s="66">
        <f t="shared" si="0"/>
        <v>4642501</v>
      </c>
      <c r="K34" s="66">
        <f t="shared" si="0"/>
        <v>4681368</v>
      </c>
    </row>
    <row r="35" spans="1:14" ht="13.5" x14ac:dyDescent="0.25">
      <c r="A35" s="114"/>
      <c r="B35" s="67" t="s">
        <v>76</v>
      </c>
      <c r="C35" s="63" t="s">
        <v>18</v>
      </c>
      <c r="D35" s="66">
        <f t="shared" si="0"/>
        <v>1339375</v>
      </c>
      <c r="E35" s="66">
        <f t="shared" si="0"/>
        <v>1340407</v>
      </c>
      <c r="F35" s="66">
        <f t="shared" si="0"/>
        <v>1363806</v>
      </c>
      <c r="G35" s="66">
        <f t="shared" si="0"/>
        <v>1357937</v>
      </c>
      <c r="H35" s="66">
        <f t="shared" si="0"/>
        <v>1339694</v>
      </c>
      <c r="I35" s="66">
        <f t="shared" si="0"/>
        <v>1351763</v>
      </c>
      <c r="J35" s="66">
        <f t="shared" si="0"/>
        <v>1371665</v>
      </c>
      <c r="K35" s="66">
        <f t="shared" si="0"/>
        <v>1368624</v>
      </c>
    </row>
    <row r="36" spans="1:14" ht="13.5" x14ac:dyDescent="0.25">
      <c r="A36" s="114"/>
      <c r="B36" s="65" t="s">
        <v>77</v>
      </c>
      <c r="C36" s="63" t="s">
        <v>18</v>
      </c>
      <c r="D36" s="64">
        <f t="shared" si="0"/>
        <v>16408628</v>
      </c>
      <c r="E36" s="64">
        <f t="shared" si="0"/>
        <v>16538681</v>
      </c>
      <c r="F36" s="64">
        <f t="shared" si="0"/>
        <v>16328285</v>
      </c>
      <c r="G36" s="64">
        <f t="shared" si="0"/>
        <v>15951436</v>
      </c>
      <c r="H36" s="64">
        <f t="shared" si="0"/>
        <v>16151541</v>
      </c>
      <c r="I36" s="64">
        <f t="shared" si="0"/>
        <v>15791289</v>
      </c>
      <c r="J36" s="64">
        <f t="shared" si="0"/>
        <v>15892860</v>
      </c>
      <c r="K36" s="64">
        <f t="shared" si="0"/>
        <v>15970055</v>
      </c>
    </row>
    <row r="37" spans="1:14" ht="13.5" x14ac:dyDescent="0.25">
      <c r="A37" s="114"/>
      <c r="B37" s="67" t="s">
        <v>78</v>
      </c>
      <c r="C37" s="63" t="s">
        <v>18</v>
      </c>
      <c r="D37" s="66">
        <f t="shared" si="0"/>
        <v>4766697</v>
      </c>
      <c r="E37" s="66">
        <f t="shared" si="0"/>
        <v>4931766</v>
      </c>
      <c r="F37" s="66">
        <f t="shared" si="0"/>
        <v>4686133</v>
      </c>
      <c r="G37" s="66">
        <f t="shared" si="0"/>
        <v>4490074</v>
      </c>
      <c r="H37" s="66">
        <f t="shared" si="0"/>
        <v>4564905</v>
      </c>
      <c r="I37" s="66">
        <f t="shared" si="0"/>
        <v>4392643</v>
      </c>
      <c r="J37" s="66">
        <f t="shared" si="0"/>
        <v>4618060</v>
      </c>
      <c r="K37" s="66">
        <f t="shared" si="0"/>
        <v>4384691</v>
      </c>
    </row>
    <row r="38" spans="1:14" ht="14.25" thickBot="1" x14ac:dyDescent="0.3">
      <c r="A38" s="115"/>
      <c r="B38" s="68" t="s">
        <v>79</v>
      </c>
      <c r="C38" s="69" t="s">
        <v>18</v>
      </c>
      <c r="D38" s="66">
        <f t="shared" si="0"/>
        <v>11641932</v>
      </c>
      <c r="E38" s="66">
        <f t="shared" si="0"/>
        <v>11606915</v>
      </c>
      <c r="F38" s="66">
        <f t="shared" si="0"/>
        <v>11642152</v>
      </c>
      <c r="G38" s="66">
        <f t="shared" si="0"/>
        <v>11461362</v>
      </c>
      <c r="H38" s="66">
        <f t="shared" si="0"/>
        <v>11586636</v>
      </c>
      <c r="I38" s="66">
        <f t="shared" si="0"/>
        <v>11398646</v>
      </c>
      <c r="J38" s="66">
        <f t="shared" si="0"/>
        <v>11274801</v>
      </c>
      <c r="K38" s="66">
        <f t="shared" si="0"/>
        <v>11585364</v>
      </c>
    </row>
    <row r="39" spans="1:14" ht="13.5" x14ac:dyDescent="0.25">
      <c r="A39" s="116" t="s">
        <v>30</v>
      </c>
      <c r="B39" s="70" t="s">
        <v>72</v>
      </c>
      <c r="C39" s="71" t="s">
        <v>18</v>
      </c>
      <c r="D39" s="72">
        <f t="shared" si="0"/>
        <v>497904</v>
      </c>
      <c r="E39" s="72">
        <f t="shared" si="0"/>
        <v>503708</v>
      </c>
      <c r="F39" s="72">
        <f t="shared" si="0"/>
        <v>500056</v>
      </c>
      <c r="G39" s="72">
        <f t="shared" si="0"/>
        <v>488598</v>
      </c>
      <c r="H39" s="72">
        <f t="shared" si="0"/>
        <v>477548</v>
      </c>
      <c r="I39" s="72">
        <f t="shared" si="0"/>
        <v>487969</v>
      </c>
      <c r="J39" s="72">
        <f t="shared" si="0"/>
        <v>498164</v>
      </c>
      <c r="K39" s="72">
        <f t="shared" si="0"/>
        <v>490712</v>
      </c>
    </row>
    <row r="40" spans="1:14" x14ac:dyDescent="0.2">
      <c r="A40" s="116"/>
      <c r="B40" s="73" t="s">
        <v>73</v>
      </c>
      <c r="C40" s="74" t="s">
        <v>18</v>
      </c>
      <c r="D40" s="60">
        <f t="shared" si="0"/>
        <v>21780</v>
      </c>
      <c r="E40" s="60">
        <f t="shared" si="0"/>
        <v>19439</v>
      </c>
      <c r="F40" s="60">
        <f t="shared" si="0"/>
        <v>23644</v>
      </c>
      <c r="G40" s="60">
        <f t="shared" si="0"/>
        <v>18345</v>
      </c>
      <c r="H40" s="60">
        <f t="shared" si="0"/>
        <v>13311</v>
      </c>
      <c r="I40" s="60">
        <f t="shared" si="0"/>
        <v>18833</v>
      </c>
      <c r="J40" s="60">
        <f t="shared" si="0"/>
        <v>21034</v>
      </c>
      <c r="K40" s="60">
        <f t="shared" si="0"/>
        <v>20202</v>
      </c>
    </row>
    <row r="41" spans="1:14" ht="13.5" x14ac:dyDescent="0.25">
      <c r="A41" s="116"/>
      <c r="B41" s="70" t="s">
        <v>74</v>
      </c>
      <c r="C41" s="5" t="s">
        <v>18</v>
      </c>
      <c r="D41" s="72">
        <f t="shared" ref="D41:K46" si="1">D18*1000</f>
        <v>148585</v>
      </c>
      <c r="E41" s="72">
        <f t="shared" si="1"/>
        <v>147365</v>
      </c>
      <c r="F41" s="72">
        <f t="shared" si="1"/>
        <v>142537</v>
      </c>
      <c r="G41" s="72">
        <f t="shared" si="1"/>
        <v>144286</v>
      </c>
      <c r="H41" s="72">
        <f t="shared" si="1"/>
        <v>133169</v>
      </c>
      <c r="I41" s="72">
        <f t="shared" si="1"/>
        <v>151447</v>
      </c>
      <c r="J41" s="72">
        <f t="shared" si="1"/>
        <v>150973</v>
      </c>
      <c r="K41" s="72">
        <f t="shared" si="1"/>
        <v>141555</v>
      </c>
    </row>
    <row r="42" spans="1:14" ht="13.5" x14ac:dyDescent="0.25">
      <c r="A42" s="116"/>
      <c r="B42" t="s">
        <v>75</v>
      </c>
      <c r="C42" s="5" t="s">
        <v>18</v>
      </c>
      <c r="D42" s="60">
        <f t="shared" si="1"/>
        <v>112302</v>
      </c>
      <c r="E42" s="60">
        <f t="shared" si="1"/>
        <v>112829</v>
      </c>
      <c r="F42" s="60">
        <f t="shared" si="1"/>
        <v>112648</v>
      </c>
      <c r="G42" s="60">
        <f t="shared" si="1"/>
        <v>109525</v>
      </c>
      <c r="H42" s="60">
        <f t="shared" si="1"/>
        <v>102881</v>
      </c>
      <c r="I42" s="60">
        <f t="shared" si="1"/>
        <v>112580</v>
      </c>
      <c r="J42" s="60">
        <f t="shared" si="1"/>
        <v>111662</v>
      </c>
      <c r="K42" s="60">
        <f t="shared" si="1"/>
        <v>110978</v>
      </c>
    </row>
    <row r="43" spans="1:14" ht="13.5" x14ac:dyDescent="0.25">
      <c r="A43" s="116"/>
      <c r="B43" t="s">
        <v>76</v>
      </c>
      <c r="C43" s="5" t="s">
        <v>18</v>
      </c>
      <c r="D43" s="60">
        <f t="shared" si="1"/>
        <v>36283</v>
      </c>
      <c r="E43" s="60">
        <f t="shared" si="1"/>
        <v>34536</v>
      </c>
      <c r="F43" s="60">
        <f t="shared" si="1"/>
        <v>29889</v>
      </c>
      <c r="G43" s="60">
        <f t="shared" si="1"/>
        <v>34761</v>
      </c>
      <c r="H43" s="60">
        <f t="shared" si="1"/>
        <v>30288</v>
      </c>
      <c r="I43" s="60">
        <f t="shared" si="1"/>
        <v>38867</v>
      </c>
      <c r="J43" s="60">
        <f t="shared" si="1"/>
        <v>39311</v>
      </c>
      <c r="K43" s="60">
        <f t="shared" si="1"/>
        <v>30577</v>
      </c>
    </row>
    <row r="44" spans="1:14" s="70" customFormat="1" ht="13.5" x14ac:dyDescent="0.25">
      <c r="A44" s="116"/>
      <c r="B44" s="70" t="s">
        <v>77</v>
      </c>
      <c r="C44" s="5" t="s">
        <v>18</v>
      </c>
      <c r="D44" s="72">
        <f t="shared" si="1"/>
        <v>327538</v>
      </c>
      <c r="E44" s="72">
        <f t="shared" si="1"/>
        <v>336904</v>
      </c>
      <c r="F44" s="72">
        <f t="shared" si="1"/>
        <v>333875</v>
      </c>
      <c r="G44" s="72">
        <f t="shared" si="1"/>
        <v>325967</v>
      </c>
      <c r="H44" s="72">
        <f t="shared" si="1"/>
        <v>331068</v>
      </c>
      <c r="I44" s="72">
        <f t="shared" si="1"/>
        <v>317689</v>
      </c>
      <c r="J44" s="72">
        <f t="shared" si="1"/>
        <v>326157</v>
      </c>
      <c r="K44" s="72">
        <f t="shared" si="1"/>
        <v>328955</v>
      </c>
    </row>
    <row r="45" spans="1:14" ht="13.5" x14ac:dyDescent="0.25">
      <c r="A45" s="116"/>
      <c r="B45" t="s">
        <v>78</v>
      </c>
      <c r="C45" s="5" t="s">
        <v>18</v>
      </c>
      <c r="D45" s="60">
        <f t="shared" si="1"/>
        <v>99573</v>
      </c>
      <c r="E45" s="60">
        <f t="shared" si="1"/>
        <v>103931</v>
      </c>
      <c r="F45" s="60">
        <f t="shared" si="1"/>
        <v>99481</v>
      </c>
      <c r="G45" s="60">
        <f t="shared" si="1"/>
        <v>99624</v>
      </c>
      <c r="H45" s="60">
        <f t="shared" si="1"/>
        <v>108310</v>
      </c>
      <c r="I45" s="60">
        <f t="shared" si="1"/>
        <v>93197</v>
      </c>
      <c r="J45" s="60">
        <f t="shared" si="1"/>
        <v>101204</v>
      </c>
      <c r="K45" s="60">
        <f t="shared" si="1"/>
        <v>95786</v>
      </c>
    </row>
    <row r="46" spans="1:14" ht="13.5" x14ac:dyDescent="0.25">
      <c r="A46" s="117"/>
      <c r="B46" t="s">
        <v>79</v>
      </c>
      <c r="C46" s="5" t="s">
        <v>18</v>
      </c>
      <c r="D46" s="60">
        <f t="shared" si="1"/>
        <v>227965</v>
      </c>
      <c r="E46" s="60">
        <f t="shared" si="1"/>
        <v>232973</v>
      </c>
      <c r="F46" s="60">
        <f t="shared" si="1"/>
        <v>234394</v>
      </c>
      <c r="G46" s="60">
        <f t="shared" si="1"/>
        <v>226343</v>
      </c>
      <c r="H46" s="60">
        <f t="shared" si="1"/>
        <v>222758</v>
      </c>
      <c r="I46" s="60">
        <f t="shared" si="1"/>
        <v>224491</v>
      </c>
      <c r="J46" s="60">
        <f t="shared" si="1"/>
        <v>224953</v>
      </c>
      <c r="K46" s="60">
        <f t="shared" si="1"/>
        <v>233170</v>
      </c>
      <c r="N46" s="23" t="s">
        <v>86</v>
      </c>
    </row>
    <row r="47" spans="1:14" x14ac:dyDescent="0.2">
      <c r="N47" s="23" t="s">
        <v>88</v>
      </c>
    </row>
    <row r="48" spans="1:14" x14ac:dyDescent="0.2">
      <c r="D48" s="3" t="s">
        <v>8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3" t="s">
        <v>15</v>
      </c>
      <c r="K48" s="3" t="s">
        <v>16</v>
      </c>
    </row>
    <row r="49" spans="1:11" ht="13.5" x14ac:dyDescent="0.25"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  <c r="I49" s="5" t="s">
        <v>18</v>
      </c>
      <c r="J49" s="5" t="s">
        <v>18</v>
      </c>
      <c r="K49" s="5"/>
    </row>
    <row r="50" spans="1:11" x14ac:dyDescent="0.2">
      <c r="A50" s="75" t="s">
        <v>19</v>
      </c>
      <c r="B50" s="62" t="s">
        <v>72</v>
      </c>
      <c r="C50" s="75"/>
      <c r="D50" s="64">
        <v>23359867</v>
      </c>
      <c r="E50" s="64">
        <v>23485104</v>
      </c>
      <c r="F50" s="64">
        <v>23383281</v>
      </c>
      <c r="G50" s="64">
        <v>22903762</v>
      </c>
      <c r="H50" s="64">
        <v>23069754</v>
      </c>
      <c r="I50" s="64">
        <v>22712757</v>
      </c>
      <c r="J50" s="64">
        <v>22863395</v>
      </c>
      <c r="K50" s="64">
        <v>22969142</v>
      </c>
    </row>
    <row r="51" spans="1:11" x14ac:dyDescent="0.2">
      <c r="A51" s="75"/>
      <c r="B51" s="67" t="s">
        <v>81</v>
      </c>
      <c r="C51" s="75"/>
      <c r="D51" s="66">
        <v>908779</v>
      </c>
      <c r="E51" s="66">
        <v>930402</v>
      </c>
      <c r="F51" s="66">
        <v>973541</v>
      </c>
      <c r="G51" s="66">
        <v>912301</v>
      </c>
      <c r="H51" s="66">
        <v>878832</v>
      </c>
      <c r="I51" s="66">
        <v>864908</v>
      </c>
      <c r="J51" s="66">
        <v>956369</v>
      </c>
      <c r="K51" s="66">
        <v>949094</v>
      </c>
    </row>
    <row r="52" spans="1:11" x14ac:dyDescent="0.2">
      <c r="A52" s="75"/>
      <c r="B52" s="67" t="s">
        <v>82</v>
      </c>
      <c r="C52" s="75"/>
      <c r="D52" s="66">
        <v>4703084</v>
      </c>
      <c r="E52" s="66">
        <v>4675614</v>
      </c>
      <c r="F52" s="66">
        <v>4717649</v>
      </c>
      <c r="G52" s="66">
        <v>4682088</v>
      </c>
      <c r="H52" s="66">
        <v>4699687</v>
      </c>
      <c r="I52" s="66">
        <v>4704797</v>
      </c>
      <c r="J52" s="66">
        <v>4642501</v>
      </c>
      <c r="K52" s="66">
        <v>4681368</v>
      </c>
    </row>
    <row r="53" spans="1:11" x14ac:dyDescent="0.2">
      <c r="A53" s="75"/>
      <c r="B53" s="67" t="s">
        <v>83</v>
      </c>
      <c r="C53" s="75"/>
      <c r="D53" s="66">
        <v>1339375</v>
      </c>
      <c r="E53" s="66">
        <v>1340407</v>
      </c>
      <c r="F53" s="66">
        <v>1363806</v>
      </c>
      <c r="G53" s="66">
        <v>1357937</v>
      </c>
      <c r="H53" s="66">
        <v>1339694</v>
      </c>
      <c r="I53" s="66">
        <v>1351763</v>
      </c>
      <c r="J53" s="66">
        <v>1371665</v>
      </c>
      <c r="K53" s="66">
        <v>1368624</v>
      </c>
    </row>
    <row r="54" spans="1:11" x14ac:dyDescent="0.2">
      <c r="A54" s="75"/>
      <c r="B54" s="67" t="s">
        <v>84</v>
      </c>
      <c r="C54" s="75"/>
      <c r="D54" s="66">
        <v>4766697</v>
      </c>
      <c r="E54" s="66">
        <v>4931766</v>
      </c>
      <c r="F54" s="66">
        <v>4686133</v>
      </c>
      <c r="G54" s="66">
        <v>4490074</v>
      </c>
      <c r="H54" s="66">
        <v>4564905</v>
      </c>
      <c r="I54" s="66">
        <v>4392643</v>
      </c>
      <c r="J54" s="66">
        <v>4618060</v>
      </c>
      <c r="K54" s="66">
        <v>4384691</v>
      </c>
    </row>
    <row r="55" spans="1:11" ht="13.5" thickBot="1" x14ac:dyDescent="0.25">
      <c r="A55" s="75"/>
      <c r="B55" s="68" t="s">
        <v>85</v>
      </c>
      <c r="C55" s="75"/>
      <c r="D55" s="76">
        <v>11641932</v>
      </c>
      <c r="E55" s="76">
        <v>11606915</v>
      </c>
      <c r="F55" s="76">
        <v>11642152</v>
      </c>
      <c r="G55" s="76">
        <v>11461362</v>
      </c>
      <c r="H55" s="76">
        <v>11586636</v>
      </c>
      <c r="I55" s="76">
        <v>11398646</v>
      </c>
      <c r="J55" s="76">
        <v>11274801</v>
      </c>
      <c r="K55" s="76">
        <v>11585364</v>
      </c>
    </row>
    <row r="56" spans="1:11" x14ac:dyDescent="0.2">
      <c r="A56" s="73" t="s">
        <v>49</v>
      </c>
      <c r="B56" s="77" t="s">
        <v>72</v>
      </c>
      <c r="D56" s="72">
        <v>497904</v>
      </c>
      <c r="E56" s="72">
        <v>503708</v>
      </c>
      <c r="F56" s="72">
        <v>500056</v>
      </c>
      <c r="G56" s="72">
        <v>488598</v>
      </c>
      <c r="H56" s="72">
        <v>477548</v>
      </c>
      <c r="I56" s="72">
        <v>487969</v>
      </c>
      <c r="J56" s="72">
        <v>498164</v>
      </c>
      <c r="K56" s="72">
        <v>490712</v>
      </c>
    </row>
    <row r="57" spans="1:11" x14ac:dyDescent="0.2">
      <c r="B57" s="78" t="s">
        <v>81</v>
      </c>
      <c r="C57" s="73"/>
      <c r="D57" s="60">
        <v>21780</v>
      </c>
      <c r="E57" s="60">
        <v>19439</v>
      </c>
      <c r="F57" s="60">
        <v>23644</v>
      </c>
      <c r="G57" s="60">
        <v>18345</v>
      </c>
      <c r="H57" s="60">
        <v>13311</v>
      </c>
      <c r="I57" s="60">
        <v>18833</v>
      </c>
      <c r="J57" s="60">
        <v>21034</v>
      </c>
      <c r="K57" s="60">
        <v>20202</v>
      </c>
    </row>
    <row r="58" spans="1:11" x14ac:dyDescent="0.2">
      <c r="B58" s="78" t="s">
        <v>82</v>
      </c>
      <c r="D58" s="60">
        <v>112302</v>
      </c>
      <c r="E58" s="60">
        <v>112829</v>
      </c>
      <c r="F58" s="60">
        <v>112648</v>
      </c>
      <c r="G58" s="60">
        <v>109525</v>
      </c>
      <c r="H58" s="60">
        <v>102881</v>
      </c>
      <c r="I58" s="60">
        <v>112580</v>
      </c>
      <c r="J58" s="60">
        <v>111662</v>
      </c>
      <c r="K58" s="60">
        <v>110978</v>
      </c>
    </row>
    <row r="59" spans="1:11" x14ac:dyDescent="0.2">
      <c r="B59" s="78" t="s">
        <v>83</v>
      </c>
      <c r="D59" s="60">
        <v>36283</v>
      </c>
      <c r="E59" s="60">
        <v>34536</v>
      </c>
      <c r="F59" s="60">
        <v>29889</v>
      </c>
      <c r="G59" s="60">
        <v>34761</v>
      </c>
      <c r="H59" s="60">
        <v>30288</v>
      </c>
      <c r="I59" s="60">
        <v>38867</v>
      </c>
      <c r="J59" s="60">
        <v>39311</v>
      </c>
      <c r="K59" s="60">
        <v>30577</v>
      </c>
    </row>
    <row r="60" spans="1:11" x14ac:dyDescent="0.2">
      <c r="B60" s="78" t="s">
        <v>84</v>
      </c>
      <c r="D60" s="60">
        <v>99573</v>
      </c>
      <c r="E60" s="60">
        <v>103931</v>
      </c>
      <c r="F60" s="60">
        <v>99481</v>
      </c>
      <c r="G60" s="60">
        <v>99624</v>
      </c>
      <c r="H60" s="60">
        <v>108310</v>
      </c>
      <c r="I60" s="60">
        <v>93197</v>
      </c>
      <c r="J60" s="60">
        <v>101204</v>
      </c>
      <c r="K60" s="60">
        <v>95786</v>
      </c>
    </row>
    <row r="61" spans="1:11" ht="13.5" thickBot="1" x14ac:dyDescent="0.25">
      <c r="B61" s="79" t="s">
        <v>85</v>
      </c>
      <c r="D61" s="60">
        <v>227965</v>
      </c>
      <c r="E61" s="60">
        <v>232973</v>
      </c>
      <c r="F61" s="60">
        <v>234394</v>
      </c>
      <c r="G61" s="60">
        <v>226343</v>
      </c>
      <c r="H61" s="60">
        <v>222758</v>
      </c>
      <c r="I61" s="60">
        <v>224491</v>
      </c>
      <c r="J61" s="60">
        <v>224953</v>
      </c>
      <c r="K61" s="60">
        <v>233170</v>
      </c>
    </row>
    <row r="62" spans="1:11" x14ac:dyDescent="0.2">
      <c r="B62" s="78"/>
      <c r="D62" s="80"/>
      <c r="E62" s="80"/>
      <c r="F62" s="80"/>
      <c r="G62" s="80"/>
      <c r="H62" s="80"/>
      <c r="I62" s="80"/>
    </row>
    <row r="63" spans="1:11" ht="22.5" x14ac:dyDescent="0.2">
      <c r="C63" s="75"/>
      <c r="D63" s="75"/>
      <c r="E63" s="75"/>
      <c r="F63" s="75"/>
      <c r="G63" s="75"/>
      <c r="H63" s="75"/>
      <c r="I63" s="83" t="s">
        <v>89</v>
      </c>
      <c r="J63" s="83" t="s">
        <v>90</v>
      </c>
    </row>
    <row r="64" spans="1:11" x14ac:dyDescent="0.2">
      <c r="A64" s="73" t="s">
        <v>49</v>
      </c>
      <c r="B64" s="77" t="s">
        <v>72</v>
      </c>
      <c r="C64" s="75"/>
      <c r="D64" s="75"/>
      <c r="E64" s="75"/>
      <c r="F64" s="75"/>
      <c r="G64" s="75"/>
      <c r="H64" s="75"/>
      <c r="I64" s="84">
        <f>K56-G56</f>
        <v>2114</v>
      </c>
      <c r="J64" s="84">
        <f>K56-J56</f>
        <v>-7452</v>
      </c>
    </row>
    <row r="65" spans="1:23" x14ac:dyDescent="0.2">
      <c r="B65" s="78" t="s">
        <v>81</v>
      </c>
      <c r="C65" s="75"/>
      <c r="D65" s="75"/>
      <c r="E65" s="75"/>
      <c r="F65" s="75"/>
      <c r="G65" s="75"/>
      <c r="H65" s="75"/>
      <c r="I65" s="85">
        <f>K57-G57</f>
        <v>1857</v>
      </c>
      <c r="J65" s="85">
        <f>K57-J57</f>
        <v>-832</v>
      </c>
    </row>
    <row r="66" spans="1:23" x14ac:dyDescent="0.2">
      <c r="B66" s="78" t="s">
        <v>82</v>
      </c>
      <c r="C66" s="75"/>
      <c r="D66" s="75"/>
      <c r="E66" s="75"/>
      <c r="F66" s="75"/>
      <c r="G66" s="75"/>
      <c r="H66" s="75"/>
      <c r="I66" s="85">
        <f t="shared" ref="I66:I69" si="2">K58-G58</f>
        <v>1453</v>
      </c>
      <c r="J66" s="85">
        <f t="shared" ref="J66:J69" si="3">K58-J58</f>
        <v>-684</v>
      </c>
    </row>
    <row r="67" spans="1:23" x14ac:dyDescent="0.2">
      <c r="B67" s="78" t="s">
        <v>83</v>
      </c>
      <c r="C67" s="75"/>
      <c r="D67" s="75"/>
      <c r="E67" s="75"/>
      <c r="F67" s="75"/>
      <c r="G67" s="75"/>
      <c r="H67" s="75"/>
      <c r="I67" s="85">
        <f>K59-G59</f>
        <v>-4184</v>
      </c>
      <c r="J67" s="85">
        <f t="shared" si="3"/>
        <v>-8734</v>
      </c>
      <c r="N67" t="s">
        <v>101</v>
      </c>
    </row>
    <row r="68" spans="1:23" x14ac:dyDescent="0.2">
      <c r="B68" s="78" t="s">
        <v>84</v>
      </c>
      <c r="C68" s="75"/>
      <c r="D68" s="75"/>
      <c r="E68" s="75"/>
      <c r="F68" s="75"/>
      <c r="G68" s="75"/>
      <c r="H68" s="75"/>
      <c r="I68" s="85">
        <f t="shared" si="2"/>
        <v>-3838</v>
      </c>
      <c r="J68" s="85">
        <f>K60-J60</f>
        <v>-5418</v>
      </c>
      <c r="S68" s="23"/>
    </row>
    <row r="69" spans="1:23" ht="13.5" thickBot="1" x14ac:dyDescent="0.25">
      <c r="B69" s="79" t="s">
        <v>85</v>
      </c>
      <c r="I69" s="85">
        <f t="shared" si="2"/>
        <v>6827</v>
      </c>
      <c r="J69" s="85">
        <f t="shared" si="3"/>
        <v>8217</v>
      </c>
    </row>
    <row r="71" spans="1:23" s="75" customFormat="1" x14ac:dyDescent="0.2">
      <c r="A71"/>
      <c r="B71"/>
      <c r="C71"/>
      <c r="D71"/>
      <c r="E71"/>
      <c r="F71"/>
      <c r="G71"/>
      <c r="H71"/>
      <c r="I71"/>
      <c r="J71"/>
      <c r="K71"/>
    </row>
    <row r="72" spans="1:23" s="75" customFormat="1" x14ac:dyDescent="0.2">
      <c r="A72"/>
      <c r="B72"/>
      <c r="C72"/>
      <c r="D72"/>
      <c r="E72"/>
      <c r="F72"/>
      <c r="G72"/>
      <c r="H72"/>
      <c r="I72"/>
      <c r="J72"/>
      <c r="K72"/>
      <c r="M72" s="82"/>
      <c r="U72" s="81"/>
    </row>
    <row r="73" spans="1:23" s="75" customFormat="1" x14ac:dyDescent="0.2">
      <c r="A73"/>
      <c r="B73"/>
      <c r="C73"/>
      <c r="D73"/>
      <c r="E73"/>
      <c r="F73"/>
      <c r="G73"/>
      <c r="H73"/>
      <c r="I73"/>
      <c r="J73"/>
      <c r="K73"/>
      <c r="W73" s="82"/>
    </row>
    <row r="74" spans="1:23" s="75" customFormat="1" x14ac:dyDescent="0.2">
      <c r="A74"/>
      <c r="B74"/>
      <c r="C74"/>
      <c r="D74"/>
      <c r="E74"/>
      <c r="F74"/>
      <c r="G74"/>
      <c r="H74"/>
      <c r="I74"/>
      <c r="J74"/>
      <c r="K74"/>
    </row>
    <row r="75" spans="1:23" s="75" customFormat="1" x14ac:dyDescent="0.2">
      <c r="A75"/>
      <c r="B75"/>
      <c r="C75"/>
      <c r="D75"/>
      <c r="E75"/>
      <c r="F75"/>
      <c r="G75"/>
      <c r="H75"/>
      <c r="I75"/>
      <c r="J75"/>
      <c r="K75"/>
    </row>
    <row r="76" spans="1:23" s="75" customFormat="1" x14ac:dyDescent="0.2">
      <c r="A76"/>
      <c r="B76"/>
      <c r="C76"/>
      <c r="D76"/>
      <c r="E76"/>
      <c r="F76"/>
      <c r="G76"/>
      <c r="H76"/>
      <c r="I76"/>
      <c r="J76"/>
      <c r="K76"/>
    </row>
    <row r="77" spans="1:23" s="75" customFormat="1" x14ac:dyDescent="0.2">
      <c r="A77"/>
      <c r="B77"/>
      <c r="C77"/>
      <c r="D77"/>
      <c r="E77"/>
      <c r="F77"/>
      <c r="G77"/>
      <c r="H77"/>
      <c r="I77"/>
      <c r="J77"/>
      <c r="K77"/>
    </row>
  </sheetData>
  <mergeCells count="18">
    <mergeCell ref="A27:C27"/>
    <mergeCell ref="D27:I27"/>
    <mergeCell ref="A3:C3"/>
    <mergeCell ref="D3:K3"/>
    <mergeCell ref="A4:C4"/>
    <mergeCell ref="D4:K4"/>
    <mergeCell ref="A5:C5"/>
    <mergeCell ref="D5:K5"/>
    <mergeCell ref="A6:C6"/>
    <mergeCell ref="A8:A15"/>
    <mergeCell ref="A16:A23"/>
    <mergeCell ref="A26:C26"/>
    <mergeCell ref="D26:I26"/>
    <mergeCell ref="A28:C28"/>
    <mergeCell ref="D28:I28"/>
    <mergeCell ref="A29:C29"/>
    <mergeCell ref="A31:A38"/>
    <mergeCell ref="A39:A46"/>
  </mergeCells>
  <hyperlinks>
    <hyperlink ref="A25" r:id="rId1" display="http://dati.istat.it/OECDStat_Metadata/ShowMetadata.ashx?Dataset=DCCV_OCCUPATIT1&amp;ShowOnWeb=true&amp;Lang=it"/>
  </hyperlinks>
  <pageMargins left="0.75" right="0.75" top="1" bottom="1" header="0.5" footer="0.5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topLeftCell="A13" zoomScaleNormal="100" workbookViewId="0">
      <selection activeCell="K35" sqref="K34:K35"/>
    </sheetView>
  </sheetViews>
  <sheetFormatPr defaultRowHeight="12.75" x14ac:dyDescent="0.2"/>
  <sheetData>
    <row r="2" spans="1:17" x14ac:dyDescent="0.2">
      <c r="B2" s="70" t="s">
        <v>49</v>
      </c>
    </row>
    <row r="3" spans="1:17" x14ac:dyDescent="0.2">
      <c r="A3" s="86"/>
      <c r="B3" s="86"/>
      <c r="C3" s="86"/>
      <c r="D3" s="86"/>
      <c r="E3" s="87">
        <v>2019</v>
      </c>
      <c r="F3" s="87"/>
      <c r="G3" s="87" t="s">
        <v>91</v>
      </c>
      <c r="H3" s="87"/>
      <c r="I3" s="87" t="s">
        <v>92</v>
      </c>
      <c r="J3" s="87"/>
      <c r="K3" s="87" t="s">
        <v>93</v>
      </c>
      <c r="L3" s="87"/>
      <c r="M3" s="87" t="s">
        <v>94</v>
      </c>
      <c r="N3" s="87"/>
      <c r="O3" s="87" t="s">
        <v>95</v>
      </c>
      <c r="P3" s="3" t="s">
        <v>15</v>
      </c>
      <c r="Q3" s="3" t="s">
        <v>16</v>
      </c>
    </row>
    <row r="4" spans="1:17" x14ac:dyDescent="0.2">
      <c r="A4" s="86" t="s">
        <v>30</v>
      </c>
      <c r="B4" s="86" t="s">
        <v>96</v>
      </c>
      <c r="C4" s="86" t="s">
        <v>18</v>
      </c>
      <c r="D4" s="86" t="s">
        <v>18</v>
      </c>
      <c r="E4" s="88">
        <v>383.17599999999999</v>
      </c>
      <c r="F4" s="88" t="s">
        <v>18</v>
      </c>
      <c r="G4" s="88">
        <v>376.91800000000001</v>
      </c>
      <c r="H4" s="88" t="s">
        <v>18</v>
      </c>
      <c r="I4" s="88">
        <v>397.75299999999999</v>
      </c>
      <c r="J4" s="88" t="s">
        <v>18</v>
      </c>
      <c r="K4" s="88">
        <v>389.28899999999999</v>
      </c>
      <c r="L4" s="88" t="s">
        <v>18</v>
      </c>
      <c r="M4" s="88">
        <v>355.572</v>
      </c>
      <c r="N4" s="88" t="s">
        <v>18</v>
      </c>
      <c r="O4" s="88">
        <v>362.06200000000001</v>
      </c>
      <c r="P4" s="61">
        <v>379.71699999999998</v>
      </c>
      <c r="Q4" s="61">
        <v>381.327</v>
      </c>
    </row>
    <row r="5" spans="1:17" x14ac:dyDescent="0.2">
      <c r="A5" s="86"/>
      <c r="B5" s="86" t="s">
        <v>97</v>
      </c>
      <c r="C5" s="86" t="s">
        <v>18</v>
      </c>
      <c r="D5" s="86" t="s">
        <v>18</v>
      </c>
      <c r="E5" s="88">
        <v>114.72799999999999</v>
      </c>
      <c r="F5" s="88" t="s">
        <v>18</v>
      </c>
      <c r="G5" s="88">
        <v>114.148</v>
      </c>
      <c r="H5" s="88" t="s">
        <v>18</v>
      </c>
      <c r="I5" s="88">
        <v>105.955</v>
      </c>
      <c r="J5" s="88" t="s">
        <v>18</v>
      </c>
      <c r="K5" s="88">
        <v>110.767</v>
      </c>
      <c r="L5" s="88" t="s">
        <v>18</v>
      </c>
      <c r="M5" s="88">
        <v>121.976</v>
      </c>
      <c r="N5" s="88" t="s">
        <v>18</v>
      </c>
      <c r="O5" s="88">
        <v>125.90600000000001</v>
      </c>
      <c r="P5" s="60">
        <v>118.447</v>
      </c>
      <c r="Q5" s="60">
        <v>109.38500000000001</v>
      </c>
    </row>
    <row r="6" spans="1:17" x14ac:dyDescent="0.2">
      <c r="A6" s="86"/>
      <c r="B6" s="86" t="s">
        <v>3</v>
      </c>
      <c r="C6" s="86" t="s">
        <v>18</v>
      </c>
      <c r="D6" s="86" t="s">
        <v>18</v>
      </c>
      <c r="E6" s="88">
        <v>497.904</v>
      </c>
      <c r="F6" s="88" t="s">
        <v>18</v>
      </c>
      <c r="G6" s="88">
        <v>491.06700000000001</v>
      </c>
      <c r="H6" s="88" t="s">
        <v>18</v>
      </c>
      <c r="I6" s="88">
        <v>503.70800000000003</v>
      </c>
      <c r="J6" s="88" t="s">
        <v>18</v>
      </c>
      <c r="K6" s="88">
        <v>500.05599999999998</v>
      </c>
      <c r="L6" s="88" t="s">
        <v>18</v>
      </c>
      <c r="M6" s="88">
        <v>477.548</v>
      </c>
      <c r="N6" s="88" t="s">
        <v>18</v>
      </c>
      <c r="O6" s="88">
        <v>487.96899999999999</v>
      </c>
      <c r="P6" s="61">
        <v>498.16399999999999</v>
      </c>
      <c r="Q6" s="61">
        <v>490.71199999999999</v>
      </c>
    </row>
    <row r="7" spans="1:17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7" x14ac:dyDescent="0.2">
      <c r="B8" s="86" t="s">
        <v>98</v>
      </c>
      <c r="E8" s="89">
        <f>E4*1000</f>
        <v>383176</v>
      </c>
      <c r="F8" s="89"/>
      <c r="G8" s="89">
        <f>G4*1000</f>
        <v>376918</v>
      </c>
      <c r="H8" s="89"/>
      <c r="I8" s="89">
        <f t="shared" ref="I8:Q9" si="0">I4*1000</f>
        <v>397753</v>
      </c>
      <c r="J8" s="89"/>
      <c r="K8" s="89">
        <f>K4*1000</f>
        <v>389289</v>
      </c>
      <c r="L8" s="89"/>
      <c r="M8" s="89">
        <f t="shared" si="0"/>
        <v>355572</v>
      </c>
      <c r="N8" s="89"/>
      <c r="O8" s="89">
        <f t="shared" si="0"/>
        <v>362062</v>
      </c>
      <c r="P8" s="89">
        <f t="shared" si="0"/>
        <v>379717</v>
      </c>
      <c r="Q8" s="89">
        <f>Q4*1000</f>
        <v>381327</v>
      </c>
    </row>
    <row r="9" spans="1:17" x14ac:dyDescent="0.2">
      <c r="B9" s="86" t="s">
        <v>99</v>
      </c>
      <c r="E9" s="89">
        <f>E5*1000</f>
        <v>114728</v>
      </c>
      <c r="F9" s="89"/>
      <c r="G9" s="89">
        <f t="shared" ref="G9:O9" si="1">G5*1000</f>
        <v>114148</v>
      </c>
      <c r="H9" s="89"/>
      <c r="I9" s="89">
        <f t="shared" si="1"/>
        <v>105955</v>
      </c>
      <c r="J9" s="89"/>
      <c r="K9" s="89">
        <f>K5*1000</f>
        <v>110767</v>
      </c>
      <c r="L9" s="89"/>
      <c r="M9" s="89">
        <f t="shared" si="1"/>
        <v>121976</v>
      </c>
      <c r="N9" s="89"/>
      <c r="O9" s="89">
        <f t="shared" si="1"/>
        <v>125906</v>
      </c>
      <c r="P9" s="89">
        <f t="shared" si="0"/>
        <v>118447</v>
      </c>
      <c r="Q9" s="89">
        <f t="shared" si="0"/>
        <v>109385</v>
      </c>
    </row>
    <row r="10" spans="1:17" x14ac:dyDescent="0.2">
      <c r="B10" s="86" t="s">
        <v>3</v>
      </c>
    </row>
    <row r="12" spans="1:17" x14ac:dyDescent="0.2">
      <c r="C12" s="23" t="s">
        <v>100</v>
      </c>
    </row>
    <row r="32" spans="2:2" x14ac:dyDescent="0.2">
      <c r="B32" t="s">
        <v>101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Fonte dati</vt:lpstr>
      <vt:lpstr>Tasso_disoccupazione</vt:lpstr>
      <vt:lpstr>Tasso inattività</vt:lpstr>
      <vt:lpstr>Pop per condiz profes 15-64</vt:lpstr>
      <vt:lpstr>Occupati_macrosettore</vt:lpstr>
      <vt:lpstr>Occupati_posiz_profess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2021-08-27T11:36:57Z</dcterms:created>
  <dcterms:modified xsi:type="dcterms:W3CDTF">2022-01-28T08:54:03Z</dcterms:modified>
</cp:coreProperties>
</file>