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Annuari_statistici\Annuario 2023\DATI x sito\"/>
    </mc:Choice>
  </mc:AlternateContent>
  <bookViews>
    <workbookView xWindow="0" yWindow="0" windowWidth="21600" windowHeight="9600" activeTab="2"/>
  </bookViews>
  <sheets>
    <sheet name="Tab 3.1" sheetId="2" r:id="rId1"/>
    <sheet name="Tab 3.2 " sheetId="1" r:id="rId2"/>
    <sheet name="Graf_3.1-3.3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3" l="1"/>
  <c r="F64" i="3"/>
  <c r="E64" i="3"/>
  <c r="D64" i="3"/>
  <c r="C64" i="3"/>
  <c r="G63" i="3"/>
  <c r="F63" i="3"/>
  <c r="E63" i="3"/>
  <c r="D63" i="3"/>
  <c r="C63" i="3"/>
  <c r="G62" i="3"/>
  <c r="F62" i="3"/>
  <c r="E62" i="3"/>
  <c r="D62" i="3"/>
  <c r="C62" i="3"/>
  <c r="G61" i="3"/>
  <c r="F61" i="3"/>
  <c r="E61" i="3"/>
  <c r="D61" i="3"/>
  <c r="C61" i="3"/>
  <c r="G60" i="3"/>
  <c r="F60" i="3"/>
  <c r="E60" i="3"/>
  <c r="D60" i="3"/>
  <c r="C60" i="3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H25" i="1"/>
  <c r="F25" i="1"/>
  <c r="G25" i="1" s="1"/>
  <c r="D25" i="1"/>
  <c r="C25" i="1"/>
  <c r="J24" i="1"/>
  <c r="I24" i="1"/>
  <c r="G24" i="1"/>
  <c r="E24" i="1"/>
  <c r="J23" i="1"/>
  <c r="I23" i="1"/>
  <c r="G23" i="1"/>
  <c r="E23" i="1"/>
  <c r="J22" i="1"/>
  <c r="I22" i="1"/>
  <c r="G22" i="1"/>
  <c r="E22" i="1"/>
  <c r="J21" i="1"/>
  <c r="I21" i="1"/>
  <c r="G21" i="1"/>
  <c r="E21" i="1"/>
  <c r="J20" i="1"/>
  <c r="I20" i="1"/>
  <c r="G20" i="1"/>
  <c r="E20" i="1"/>
  <c r="J19" i="1"/>
  <c r="I19" i="1"/>
  <c r="G19" i="1"/>
  <c r="E19" i="1"/>
  <c r="J18" i="1"/>
  <c r="I18" i="1"/>
  <c r="G18" i="1"/>
  <c r="E18" i="1"/>
  <c r="J17" i="1"/>
  <c r="I17" i="1"/>
  <c r="G17" i="1"/>
  <c r="E17" i="1"/>
  <c r="J16" i="1"/>
  <c r="I16" i="1"/>
  <c r="G16" i="1"/>
  <c r="E16" i="1"/>
  <c r="J15" i="1"/>
  <c r="I15" i="1"/>
  <c r="G15" i="1"/>
  <c r="E15" i="1"/>
  <c r="J14" i="1"/>
  <c r="I14" i="1"/>
  <c r="G14" i="1"/>
  <c r="E14" i="1"/>
  <c r="J13" i="1"/>
  <c r="I13" i="1"/>
  <c r="G13" i="1"/>
  <c r="E13" i="1"/>
  <c r="J12" i="1"/>
  <c r="I12" i="1"/>
  <c r="G12" i="1"/>
  <c r="E12" i="1"/>
  <c r="J11" i="1"/>
  <c r="I11" i="1"/>
  <c r="G11" i="1"/>
  <c r="E11" i="1"/>
  <c r="J10" i="1"/>
  <c r="I10" i="1"/>
  <c r="G10" i="1"/>
  <c r="E10" i="1"/>
  <c r="J9" i="1"/>
  <c r="I9" i="1"/>
  <c r="G9" i="1"/>
  <c r="E9" i="1"/>
  <c r="J8" i="1"/>
  <c r="I8" i="1"/>
  <c r="G8" i="1"/>
  <c r="E8" i="1"/>
  <c r="J7" i="1"/>
  <c r="I7" i="1"/>
  <c r="G7" i="1"/>
  <c r="E7" i="1"/>
  <c r="J6" i="1"/>
  <c r="I6" i="1"/>
  <c r="G6" i="1"/>
  <c r="E6" i="1"/>
  <c r="J5" i="1"/>
  <c r="I5" i="1"/>
  <c r="G5" i="1"/>
  <c r="E5" i="1"/>
  <c r="I25" i="1" l="1"/>
  <c r="E25" i="1"/>
  <c r="J25" i="1"/>
</calcChain>
</file>

<file path=xl/sharedStrings.xml><?xml version="1.0" encoding="utf-8"?>
<sst xmlns="http://schemas.openxmlformats.org/spreadsheetml/2006/main" count="195" uniqueCount="93">
  <si>
    <t>Popolazione al 1/1/2022
(a)</t>
  </si>
  <si>
    <t>Regione</t>
  </si>
  <si>
    <t xml:space="preserve">Abruzzo  </t>
  </si>
  <si>
    <t>Abruzzo</t>
  </si>
  <si>
    <t xml:space="preserve">Basilicata  </t>
  </si>
  <si>
    <t>Basilicata</t>
  </si>
  <si>
    <t xml:space="preserve">Calabria  </t>
  </si>
  <si>
    <t>Calabria</t>
  </si>
  <si>
    <t xml:space="preserve">Campania  </t>
  </si>
  <si>
    <t>Campania</t>
  </si>
  <si>
    <t xml:space="preserve">Emilia-Romagna  </t>
  </si>
  <si>
    <t>Emilia-Romagna</t>
  </si>
  <si>
    <t>Friuli-Venezia G.</t>
  </si>
  <si>
    <t>Friuli-Venezia Giulia</t>
  </si>
  <si>
    <t xml:space="preserve">Lazio  </t>
  </si>
  <si>
    <t>Lazio</t>
  </si>
  <si>
    <t xml:space="preserve">Liguria  </t>
  </si>
  <si>
    <t>Liguria</t>
  </si>
  <si>
    <t xml:space="preserve">Lombardia  </t>
  </si>
  <si>
    <t>Lombardia</t>
  </si>
  <si>
    <t xml:space="preserve">Marche  </t>
  </si>
  <si>
    <t>Marche</t>
  </si>
  <si>
    <t xml:space="preserve">Molise  </t>
  </si>
  <si>
    <t>Molise</t>
  </si>
  <si>
    <t xml:space="preserve">Piemonte  </t>
  </si>
  <si>
    <t>Piemonte</t>
  </si>
  <si>
    <t xml:space="preserve">Puglia  </t>
  </si>
  <si>
    <t>Puglia</t>
  </si>
  <si>
    <t xml:space="preserve">Sardegna  </t>
  </si>
  <si>
    <t>Sardegna</t>
  </si>
  <si>
    <t xml:space="preserve">Sicilia  </t>
  </si>
  <si>
    <t>Sicilia</t>
  </si>
  <si>
    <t xml:space="preserve">Toscana  </t>
  </si>
  <si>
    <t>Toscana</t>
  </si>
  <si>
    <t>Trentino-A. Adige</t>
  </si>
  <si>
    <t xml:space="preserve">Umbria  </t>
  </si>
  <si>
    <t>Umbria</t>
  </si>
  <si>
    <t>Valle d'Aosta</t>
  </si>
  <si>
    <t xml:space="preserve">Veneto  </t>
  </si>
  <si>
    <t>Veneto</t>
  </si>
  <si>
    <t>Tabella 3.2: Dati riepilogo Covid per regione ordinati per tasso di mortalità. Perioddo di riferimento genniao - ottobre 2023</t>
  </si>
  <si>
    <t>Deceduti totali 2023
(gen-ott)
(b)</t>
  </si>
  <si>
    <t>Tasso mortalità
(b/a)*10.000</t>
  </si>
  <si>
    <t>Casi Covid 2023
(gen-ott)
(c)</t>
  </si>
  <si>
    <t>Casi Covid per 10.000 residenti
(c/a)</t>
  </si>
  <si>
    <t>Deceduti Covid 2023
(gen-ott)
(d)</t>
  </si>
  <si>
    <t>Tasso mortalità covid
(d/a)*10.000</t>
  </si>
  <si>
    <t>Tasso letalità Covid
(d/c)*10.000</t>
  </si>
  <si>
    <t>Italia</t>
  </si>
  <si>
    <t>Regioni</t>
  </si>
  <si>
    <t>di cui 
covid</t>
  </si>
  <si>
    <t>Decessi totali Media
 (2015-2019)</t>
  </si>
  <si>
    <t>Decessi 2020</t>
  </si>
  <si>
    <t>Decessi 2021</t>
  </si>
  <si>
    <t>Decessi 2022</t>
  </si>
  <si>
    <t>Decessi 2023</t>
  </si>
  <si>
    <t>Variazione assoluta decessi totali</t>
  </si>
  <si>
    <t>Totali</t>
  </si>
  <si>
    <t xml:space="preserve">2022-2021
</t>
  </si>
  <si>
    <t xml:space="preserve">2023-2022
</t>
  </si>
  <si>
    <t>Tabella 3.1 Decessi totali  e decessi con Covid per regione nel periodo Gennaio - Ottobre.  Media (2015-2019), 2020, 2022, 2023</t>
  </si>
  <si>
    <t>DECESSI x provincia e mese</t>
  </si>
  <si>
    <t>Etichette di riga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</si>
  <si>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</si>
  <si>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</si>
  <si>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</si>
  <si>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</si>
  <si>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</si>
  <si>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</si>
  <si>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</si>
  <si>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</si>
  <si>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</si>
  <si>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</si>
  <si>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</si>
  <si>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</si>
  <si>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Chieti</t>
  </si>
  <si>
    <t>L'Aquila</t>
  </si>
  <si>
    <t>Pescara</t>
  </si>
  <si>
    <t>Teramo</t>
  </si>
  <si>
    <t>Totale complessivo</t>
  </si>
  <si>
    <t xml:space="preserve">Grafico 3.3: Decessi totali in Abruzzo per provincia nel periodo gennaio-ottobre 
Anni 2021 - 2023 
</t>
  </si>
  <si>
    <t>Anno</t>
  </si>
  <si>
    <t>I dati sui decessi medai 2015-2019 sono stati presi dal file Istat precedente "tabella-provinciale-decessi-totali-07032023-2.xlsx"</t>
  </si>
  <si>
    <t>Anno media 2015-2019</t>
  </si>
  <si>
    <t>Decessi nel periodo gennaio -settembre</t>
  </si>
  <si>
    <t>Media 2015-2019</t>
  </si>
  <si>
    <t>Grafico 3.1: Decessi totali dei residenti  in Abruzzo nel periodo gennaio-ottobre Anni 2015-2019 (media), 2022 e 2023</t>
  </si>
  <si>
    <t>Decessi in Abruzzo per mese</t>
  </si>
  <si>
    <t xml:space="preserve">Grafico 3.2: Decessi totali dei residenti in Abruzzo nel periodo gennaio-settembre. </t>
  </si>
  <si>
    <t>Anni 2020 - 2023</t>
  </si>
  <si>
    <t xml:space="preserve">Anno </t>
  </si>
  <si>
    <t>Fonte dati: Ministero della Salute - Elaborazione Ufficio di statistica Regione Abruzzo</t>
  </si>
  <si>
    <t>Fonte dati: Istat - Elaborazione Ufficio di statistica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</si>
</sst>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_-* #,##0_-;\-* #,##0_-;_-* &quot;-&quot;??_-;_-@_-"/>
    <numFmt numFmtId="166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rgb="FF0070C0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b/>
      <i/>
      <sz val="9"/>
      <color theme="0" tint="-0.1499984740745262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i/>
      <sz val="9"/>
      <color theme="0" tint="-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Times New Roman"/>
      <family val="1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</cellStyleXfs>
  <cellXfs count="106">
    <xf numFmtId="0" fontId="0" fillId="0" borderId="0" xfId="0"/>
    <xf numFmtId="3" fontId="3" fillId="0" borderId="0" xfId="0" applyNumberFormat="1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5" fontId="7" fillId="0" borderId="0" xfId="1" applyNumberFormat="1" applyFont="1"/>
    <xf numFmtId="0" fontId="7" fillId="0" borderId="0" xfId="0" applyFont="1"/>
    <xf numFmtId="165" fontId="0" fillId="0" borderId="0" xfId="0" applyNumberFormat="1"/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3" fillId="0" borderId="1" xfId="0" applyFont="1" applyBorder="1"/>
    <xf numFmtId="43" fontId="4" fillId="0" borderId="0" xfId="1" applyNumberFormat="1" applyFont="1"/>
    <xf numFmtId="3" fontId="3" fillId="0" borderId="0" xfId="0" applyNumberFormat="1" applyFont="1" applyAlignment="1">
      <alignment horizontal="right" vertical="center" wrapText="1"/>
    </xf>
    <xf numFmtId="43" fontId="3" fillId="0" borderId="0" xfId="1" applyNumberFormat="1" applyFont="1"/>
    <xf numFmtId="0" fontId="11" fillId="0" borderId="1" xfId="0" applyFont="1" applyBorder="1"/>
    <xf numFmtId="3" fontId="11" fillId="0" borderId="0" xfId="0" applyNumberFormat="1" applyFont="1"/>
    <xf numFmtId="43" fontId="11" fillId="0" borderId="0" xfId="1" applyNumberFormat="1" applyFont="1"/>
    <xf numFmtId="43" fontId="12" fillId="0" borderId="0" xfId="1" applyNumberFormat="1" applyFont="1"/>
    <xf numFmtId="166" fontId="0" fillId="0" borderId="0" xfId="0" applyNumberFormat="1"/>
    <xf numFmtId="3" fontId="15" fillId="0" borderId="6" xfId="0" applyNumberFormat="1" applyFont="1" applyFill="1" applyBorder="1" applyAlignment="1">
      <alignment horizontal="right" vertical="center" wrapText="1" readingOrder="1"/>
    </xf>
    <xf numFmtId="3" fontId="15" fillId="0" borderId="7" xfId="0" applyNumberFormat="1" applyFont="1" applyFill="1" applyBorder="1" applyAlignment="1">
      <alignment horizontal="right" vertical="center" wrapText="1" readingOrder="1"/>
    </xf>
    <xf numFmtId="3" fontId="16" fillId="0" borderId="5" xfId="0" applyNumberFormat="1" applyFont="1" applyFill="1" applyBorder="1" applyAlignment="1">
      <alignment horizontal="right" vertical="center" wrapText="1" readingOrder="1"/>
    </xf>
    <xf numFmtId="3" fontId="15" fillId="0" borderId="0" xfId="0" applyNumberFormat="1" applyFont="1" applyFill="1" applyBorder="1" applyAlignment="1">
      <alignment horizontal="right" vertical="center" wrapText="1" readingOrder="1"/>
    </xf>
    <xf numFmtId="3" fontId="16" fillId="0" borderId="1" xfId="0" applyNumberFormat="1" applyFont="1" applyFill="1" applyBorder="1" applyAlignment="1">
      <alignment horizontal="right" vertical="center" wrapText="1" readingOrder="1"/>
    </xf>
    <xf numFmtId="0" fontId="17" fillId="0" borderId="0" xfId="0" applyFont="1" applyAlignment="1">
      <alignment horizontal="left" vertical="center" readingOrder="1"/>
    </xf>
    <xf numFmtId="0" fontId="13" fillId="0" borderId="5" xfId="0" applyFont="1" applyFill="1" applyBorder="1" applyAlignment="1">
      <alignment horizontal="left" vertical="center" wrapText="1" readingOrder="1"/>
    </xf>
    <xf numFmtId="0" fontId="13" fillId="0" borderId="6" xfId="0" applyFont="1" applyFill="1" applyBorder="1" applyAlignment="1">
      <alignment horizontal="right" vertical="center" wrapText="1" readingOrder="1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 readingOrder="1"/>
    </xf>
    <xf numFmtId="0" fontId="13" fillId="0" borderId="14" xfId="0" applyFont="1" applyFill="1" applyBorder="1" applyAlignment="1">
      <alignment horizontal="right" vertical="center" wrapText="1" readingOrder="1"/>
    </xf>
    <xf numFmtId="0" fontId="13" fillId="0" borderId="15" xfId="0" applyFont="1" applyFill="1" applyBorder="1" applyAlignment="1">
      <alignment horizontal="right" vertical="center" wrapText="1" readingOrder="1"/>
    </xf>
    <xf numFmtId="0" fontId="14" fillId="0" borderId="13" xfId="0" applyFont="1" applyFill="1" applyBorder="1" applyAlignment="1">
      <alignment horizontal="right" vertical="center" wrapText="1" readingOrder="1"/>
    </xf>
    <xf numFmtId="0" fontId="19" fillId="0" borderId="15" xfId="0" applyFont="1" applyFill="1" applyBorder="1" applyAlignment="1">
      <alignment horizontal="right" vertical="center" wrapText="1" readingOrder="1"/>
    </xf>
    <xf numFmtId="0" fontId="20" fillId="0" borderId="13" xfId="0" applyFont="1" applyFill="1" applyBorder="1" applyAlignment="1">
      <alignment horizontal="righ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5" fillId="0" borderId="5" xfId="0" applyFont="1" applyFill="1" applyBorder="1" applyAlignment="1">
      <alignment horizontal="left" vertical="center" wrapText="1" readingOrder="1"/>
    </xf>
    <xf numFmtId="3" fontId="21" fillId="0" borderId="7" xfId="0" applyNumberFormat="1" applyFont="1" applyFill="1" applyBorder="1" applyAlignment="1">
      <alignment horizontal="right" vertical="center" wrapText="1" readingOrder="1"/>
    </xf>
    <xf numFmtId="3" fontId="22" fillId="0" borderId="5" xfId="0" applyNumberFormat="1" applyFont="1" applyFill="1" applyBorder="1" applyAlignment="1">
      <alignment horizontal="right" vertical="center" wrapText="1" readingOrder="1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Border="1"/>
    <xf numFmtId="3" fontId="0" fillId="0" borderId="0" xfId="0" applyNumberFormat="1" applyFill="1" applyBorder="1"/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Fill="1" applyBorder="1"/>
    <xf numFmtId="0" fontId="13" fillId="0" borderId="8" xfId="0" applyFont="1" applyFill="1" applyBorder="1" applyAlignment="1">
      <alignment horizontal="left" vertical="center" wrapText="1" readingOrder="1"/>
    </xf>
    <xf numFmtId="3" fontId="13" fillId="0" borderId="9" xfId="0" applyNumberFormat="1" applyFont="1" applyFill="1" applyBorder="1" applyAlignment="1">
      <alignment horizontal="right" vertical="center" wrapText="1" readingOrder="1"/>
    </xf>
    <xf numFmtId="3" fontId="13" fillId="0" borderId="10" xfId="0" applyNumberFormat="1" applyFont="1" applyFill="1" applyBorder="1" applyAlignment="1">
      <alignment horizontal="right" vertical="center" wrapText="1" readingOrder="1"/>
    </xf>
    <xf numFmtId="3" fontId="13" fillId="0" borderId="8" xfId="0" applyNumberFormat="1" applyFont="1" applyFill="1" applyBorder="1" applyAlignment="1">
      <alignment horizontal="right" vertical="center" wrapText="1" readingOrder="1"/>
    </xf>
    <xf numFmtId="3" fontId="19" fillId="0" borderId="10" xfId="0" applyNumberFormat="1" applyFont="1" applyFill="1" applyBorder="1" applyAlignment="1">
      <alignment horizontal="right" vertical="center" wrapText="1" readingOrder="1"/>
    </xf>
    <xf numFmtId="3" fontId="19" fillId="0" borderId="8" xfId="0" applyNumberFormat="1" applyFont="1" applyFill="1" applyBorder="1" applyAlignment="1">
      <alignment horizontal="right" vertical="center" wrapText="1" readingOrder="1"/>
    </xf>
    <xf numFmtId="3" fontId="13" fillId="0" borderId="11" xfId="0" applyNumberFormat="1" applyFont="1" applyFill="1" applyBorder="1" applyAlignment="1">
      <alignment horizontal="right" vertical="center" wrapText="1" readingOrder="1"/>
    </xf>
    <xf numFmtId="3" fontId="13" fillId="0" borderId="12" xfId="0" applyNumberFormat="1" applyFont="1" applyFill="1" applyBorder="1" applyAlignment="1">
      <alignment horizontal="right" vertical="center" wrapText="1" readingOrder="1"/>
    </xf>
    <xf numFmtId="3" fontId="11" fillId="0" borderId="0" xfId="0" applyNumberFormat="1" applyFont="1" applyAlignment="1">
      <alignment vertical="center"/>
    </xf>
    <xf numFmtId="0" fontId="11" fillId="0" borderId="0" xfId="0" applyFont="1" applyFill="1" applyBorder="1"/>
    <xf numFmtId="0" fontId="23" fillId="0" borderId="0" xfId="0" applyFont="1" applyAlignment="1">
      <alignment horizontal="left" vertical="center"/>
    </xf>
    <xf numFmtId="0" fontId="0" fillId="0" borderId="0" xfId="0" applyFill="1"/>
    <xf numFmtId="4" fontId="3" fillId="0" borderId="0" xfId="0" applyNumberFormat="1" applyFont="1"/>
    <xf numFmtId="4" fontId="3" fillId="0" borderId="0" xfId="0" applyNumberFormat="1" applyFont="1" applyAlignment="1">
      <alignment horizontal="right" vertical="center" wrapText="1"/>
    </xf>
    <xf numFmtId="4" fontId="11" fillId="0" borderId="0" xfId="0" applyNumberFormat="1" applyFont="1"/>
    <xf numFmtId="0" fontId="24" fillId="0" borderId="0" xfId="0" applyFont="1" applyAlignment="1">
      <alignment horizontal="left" vertical="center" readingOrder="1"/>
    </xf>
    <xf numFmtId="0" fontId="25" fillId="0" borderId="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 readingOrder="1"/>
    </xf>
    <xf numFmtId="0" fontId="25" fillId="0" borderId="0" xfId="0" applyFont="1" applyFill="1" applyBorder="1" applyAlignment="1">
      <alignment horizontal="center" vertical="center" wrapText="1" readingOrder="1"/>
    </xf>
    <xf numFmtId="0" fontId="25" fillId="0" borderId="15" xfId="0" applyFont="1" applyFill="1" applyBorder="1" applyAlignment="1">
      <alignment horizontal="right" vertical="center" wrapText="1" readingOrder="1"/>
    </xf>
    <xf numFmtId="0" fontId="26" fillId="0" borderId="13" xfId="0" applyFont="1" applyFill="1" applyBorder="1" applyAlignment="1">
      <alignment horizontal="right" vertical="center" wrapText="1" readingOrder="1"/>
    </xf>
    <xf numFmtId="0" fontId="25" fillId="0" borderId="16" xfId="0" applyFont="1" applyFill="1" applyBorder="1" applyAlignment="1">
      <alignment horizontal="right" vertical="center" wrapText="1" readingOrder="1"/>
    </xf>
    <xf numFmtId="3" fontId="27" fillId="0" borderId="7" xfId="0" applyNumberFormat="1" applyFont="1" applyFill="1" applyBorder="1" applyAlignment="1">
      <alignment horizontal="right" vertical="center" wrapText="1" readingOrder="1"/>
    </xf>
    <xf numFmtId="3" fontId="25" fillId="0" borderId="10" xfId="0" applyNumberFormat="1" applyFont="1" applyFill="1" applyBorder="1" applyAlignment="1">
      <alignment horizontal="right" vertical="center" wrapText="1" readingOrder="1"/>
    </xf>
    <xf numFmtId="0" fontId="28" fillId="0" borderId="0" xfId="0" applyFont="1" applyAlignment="1">
      <alignment vertical="center"/>
    </xf>
    <xf numFmtId="0" fontId="2" fillId="2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65" fontId="0" fillId="0" borderId="0" xfId="1" applyNumberFormat="1" applyFont="1"/>
    <xf numFmtId="165" fontId="31" fillId="0" borderId="0" xfId="1" applyNumberFormat="1" applyFont="1"/>
    <xf numFmtId="165" fontId="8" fillId="0" borderId="0" xfId="1" applyNumberFormat="1" applyFont="1"/>
    <xf numFmtId="0" fontId="2" fillId="0" borderId="0" xfId="0" applyFont="1"/>
    <xf numFmtId="165" fontId="2" fillId="0" borderId="0" xfId="1" applyNumberFormat="1" applyFont="1"/>
    <xf numFmtId="165" fontId="29" fillId="0" borderId="0" xfId="1" applyNumberFormat="1" applyFont="1"/>
    <xf numFmtId="165" fontId="30" fillId="0" borderId="0" xfId="1" applyNumberFormat="1" applyFont="1"/>
    <xf numFmtId="0" fontId="8" fillId="0" borderId="0" xfId="0" applyFont="1"/>
    <xf numFmtId="0" fontId="2" fillId="0" borderId="0" xfId="0" applyFont="1" applyAlignment="1"/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29" fillId="2" borderId="0" xfId="0" applyFont="1" applyFill="1"/>
    <xf numFmtId="0" fontId="32" fillId="0" borderId="0" xfId="0" applyFont="1"/>
    <xf numFmtId="0" fontId="29" fillId="0" borderId="0" xfId="0" applyFont="1"/>
    <xf numFmtId="0" fontId="31" fillId="0" borderId="0" xfId="0" applyFont="1"/>
    <xf numFmtId="165" fontId="31" fillId="0" borderId="0" xfId="1" applyNumberFormat="1" applyFont="1" applyAlignment="1">
      <alignment wrapText="1"/>
    </xf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165" fontId="33" fillId="0" borderId="0" xfId="1" applyNumberFormat="1" applyFont="1"/>
    <xf numFmtId="0" fontId="34" fillId="0" borderId="0" xfId="0" applyFont="1"/>
    <xf numFmtId="0" fontId="2" fillId="2" borderId="0" xfId="0" applyFont="1" applyFill="1" applyAlignment="1">
      <alignment wrapText="1"/>
    </xf>
    <xf numFmtId="165" fontId="0" fillId="0" borderId="0" xfId="0" applyNumberFormat="1" applyAlignment="1">
      <alignment wrapText="1"/>
    </xf>
    <xf numFmtId="0" fontId="35" fillId="0" borderId="0" xfId="0" applyFont="1"/>
    <xf numFmtId="165" fontId="2" fillId="0" borderId="0" xfId="0" applyNumberFormat="1" applyFont="1"/>
    <xf numFmtId="165" fontId="2" fillId="0" borderId="0" xfId="0" applyNumberFormat="1" applyFont="1" applyAlignment="1">
      <alignment wrapText="1"/>
    </xf>
    <xf numFmtId="0" fontId="36" fillId="0" borderId="0" xfId="0" applyFont="1" applyAlignment="1">
      <alignment horizontal="left" vertical="center"/>
    </xf>
  </cellXfs>
  <cellStyles count="4">
    <cellStyle name="Migliaia" xfId="1" builtinId="3"/>
    <cellStyle name="Normale" xfId="0" builtinId="0"/>
    <cellStyle name="Normale 2" xfId="2"/>
    <cellStyle name="Norm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2749999999999"/>
          <c:y val="3.5277777777777776E-2"/>
          <c:w val="0.8490780555555556"/>
          <c:h val="0.769045454545454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'Graf_3.1-3.3'!$C$59</c:f>
              <c:strCache>
                <c:ptCount val="1"/>
                <c:pt idx="0">
                  <c:v>Media 2015-2019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'Graf_3.1-3.3'!$B$60:$B$63</c:f>
              <c:strCache>
                <c:ptCount val="4"/>
                <c:pt idx="0">
                  <c:v>Chieti</c:v>
                </c:pt>
                <c:pt idx="1">
                  <c:v>L'Aquila</c:v>
                </c:pt>
                <c:pt idx="2">
                  <c:v>Pescara</c:v>
                </c:pt>
                <c:pt idx="3">
                  <c:v>Teramo</c:v>
                </c:pt>
              </c:strCache>
            </c:strRef>
          </c:cat>
          <c:val>
            <c:numRef>
              <c:f>'Graf_3.1-3.3'!$C$60:$C$63</c:f>
              <c:numCache>
                <c:formatCode>_-* #,##0_-;\-* #,##0_-;_-* "-"??_-;_-@_-</c:formatCode>
                <c:ptCount val="4"/>
                <c:pt idx="0">
                  <c:v>3927.6</c:v>
                </c:pt>
                <c:pt idx="1">
                  <c:v>3058.8</c:v>
                </c:pt>
                <c:pt idx="2">
                  <c:v>2923.2</c:v>
                </c:pt>
                <c:pt idx="3">
                  <c:v>2841.4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2-42B5-85FB-DF64E4ADE638}"/>
            </c:ext>
          </c:extLst>
        </c:ser>
        <c:ser>
          <c:idx val="0"/>
          <c:order val="1"/>
          <c:tx>
            <c:strRef>
              <c:f>'Graf_3.1-3.3'!$D$59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'Graf_3.1-3.3'!$B$60:$B$63</c:f>
              <c:strCache>
                <c:ptCount val="4"/>
                <c:pt idx="0">
                  <c:v>Chieti</c:v>
                </c:pt>
                <c:pt idx="1">
                  <c:v>L'Aquila</c:v>
                </c:pt>
                <c:pt idx="2">
                  <c:v>Pescara</c:v>
                </c:pt>
                <c:pt idx="3">
                  <c:v>Teramo</c:v>
                </c:pt>
              </c:strCache>
            </c:strRef>
          </c:cat>
          <c:val>
            <c:numRef>
              <c:f>'Graf_3.1-3.3'!$D$60:$D$63</c:f>
              <c:numCache>
                <c:formatCode>_-* #,##0_-;\-* #,##0_-;_-* "-"??_-;_-@_-</c:formatCode>
                <c:ptCount val="4"/>
                <c:pt idx="0">
                  <c:v>3972</c:v>
                </c:pt>
                <c:pt idx="1">
                  <c:v>2913</c:v>
                </c:pt>
                <c:pt idx="2">
                  <c:v>3161</c:v>
                </c:pt>
                <c:pt idx="3">
                  <c:v>2988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32-42B5-85FB-DF64E4ADE638}"/>
            </c:ext>
          </c:extLst>
        </c:ser>
        <c:ser>
          <c:idx val="1"/>
          <c:order val="2"/>
          <c:tx>
            <c:strRef>
              <c:f>'Graf_3.1-3.3'!$F$59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'Graf_3.1-3.3'!$B$60:$B$63</c:f>
              <c:strCache>
                <c:ptCount val="4"/>
                <c:pt idx="0">
                  <c:v>Chieti</c:v>
                </c:pt>
                <c:pt idx="1">
                  <c:v>L'Aquila</c:v>
                </c:pt>
                <c:pt idx="2">
                  <c:v>Pescara</c:v>
                </c:pt>
                <c:pt idx="3">
                  <c:v>Teramo</c:v>
                </c:pt>
              </c:strCache>
            </c:strRef>
          </c:cat>
          <c:val>
            <c:numRef>
              <c:f>'Graf_3.1-3.3'!$F$60:$F$63</c:f>
              <c:numCache>
                <c:formatCode>_-* #,##0_-;\-* #,##0_-;_-* "-"??_-;_-@_-</c:formatCode>
                <c:ptCount val="4"/>
                <c:pt idx="0">
                  <c:v>4098</c:v>
                </c:pt>
                <c:pt idx="1">
                  <c:v>3261</c:v>
                </c:pt>
                <c:pt idx="2">
                  <c:v>3236</c:v>
                </c:pt>
                <c:pt idx="3">
                  <c:v>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32-42B5-85FB-DF64E4ADE638}"/>
            </c:ext>
          </c:extLst>
        </c:ser>
        <c:ser>
          <c:idx val="2"/>
          <c:order val="3"/>
          <c:tx>
            <c:strRef>
              <c:f>'Graf_3.1-3.3'!$G$59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'Graf_3.1-3.3'!$B$60:$B$63</c:f>
              <c:strCache>
                <c:ptCount val="4"/>
                <c:pt idx="0">
                  <c:v>Chieti</c:v>
                </c:pt>
                <c:pt idx="1">
                  <c:v>L'Aquila</c:v>
                </c:pt>
                <c:pt idx="2">
                  <c:v>Pescara</c:v>
                </c:pt>
                <c:pt idx="3">
                  <c:v>Teramo</c:v>
                </c:pt>
              </c:strCache>
            </c:strRef>
          </c:cat>
          <c:val>
            <c:numRef>
              <c:f>'Graf_3.1-3.3'!$G$60:$G$63</c:f>
              <c:numCache>
                <c:formatCode>_-* #,##0_-;\-* #,##0_-;_-* "-"??_-;_-@_-</c:formatCode>
                <c:ptCount val="4"/>
                <c:pt idx="0">
                  <c:v>3984</c:v>
                </c:pt>
                <c:pt idx="1">
                  <c:v>2960</c:v>
                </c:pt>
                <c:pt idx="2">
                  <c:v>2991</c:v>
                </c:pt>
                <c:pt idx="3">
                  <c:v>2788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32-42B5-85FB-DF64E4ADE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360000"/>
        <c:axId val="330047048"/>
      </c:barChart>
      <c:catAx>
        <c:axId val="3236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0047048"/>
        <c:crosses val="autoZero"/>
        <c:auto val="1"/>
        <c:lblAlgn val="ctr"/>
        <c:lblOffset val="100"/>
        <c:noMultiLvlLbl val="0"/>
      </c:catAx>
      <c:valAx>
        <c:axId val="3300470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36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00291446999854"/>
          <c:y val="0.91600202020202015"/>
          <c:w val="0.70708327925518366"/>
          <c:h val="8.3997979797979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39379084967326E-2"/>
          <c:y val="5.5436507936507937E-2"/>
          <c:w val="0.91043382352941171"/>
          <c:h val="0.73468383838383844"/>
        </c:manualLayout>
      </c:layout>
      <c:lineChart>
        <c:grouping val="standard"/>
        <c:varyColors val="0"/>
        <c:ser>
          <c:idx val="3"/>
          <c:order val="0"/>
          <c:tx>
            <c:strRef>
              <c:f>'Graf_3.1-3.3'!$B$79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'Graf_3.1-3.3'!$C$77:$L$77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'Graf_3.1-3.3'!$C$79:$L$79</c:f>
              <c:numCache>
                <c:formatCode>_-* #,##0_-;\-* #,##0_-;_-* "-"??_-;_-@_-</c:formatCode>
                <c:ptCount val="10"/>
                <c:pt idx="0">
                  <c:v>1482</c:v>
                </c:pt>
                <c:pt idx="1">
                  <c:v>1377</c:v>
                </c:pt>
                <c:pt idx="2">
                  <c:v>1574</c:v>
                </c:pt>
                <c:pt idx="3">
                  <c:v>1441</c:v>
                </c:pt>
                <c:pt idx="4">
                  <c:v>1214</c:v>
                </c:pt>
                <c:pt idx="5">
                  <c:v>1135</c:v>
                </c:pt>
                <c:pt idx="6">
                  <c:v>1168</c:v>
                </c:pt>
                <c:pt idx="7">
                  <c:v>1239</c:v>
                </c:pt>
                <c:pt idx="8">
                  <c:v>1074</c:v>
                </c:pt>
                <c:pt idx="9">
                  <c:v>1330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EA-4D5E-8D3E-A0928493ACB8}"/>
            </c:ext>
          </c:extLst>
        </c:ser>
        <c:ser>
          <c:idx val="0"/>
          <c:order val="1"/>
          <c:tx>
            <c:strRef>
              <c:f>'Graf_3.1-3.3'!$B$80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'Graf_3.1-3.3'!$C$77:$L$77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'Graf_3.1-3.3'!$C$80:$L$80</c:f>
              <c:numCache>
                <c:formatCode>_-* #,##0_-;\-* #,##0_-;_-* "-"??_-;_-@_-</c:formatCode>
                <c:ptCount val="10"/>
                <c:pt idx="0">
                  <c:v>1717</c:v>
                </c:pt>
                <c:pt idx="1">
                  <c:v>1460</c:v>
                </c:pt>
                <c:pt idx="2">
                  <c:v>1660</c:v>
                </c:pt>
                <c:pt idx="3">
                  <c:v>1400</c:v>
                </c:pt>
                <c:pt idx="4">
                  <c:v>1249</c:v>
                </c:pt>
                <c:pt idx="5">
                  <c:v>1267</c:v>
                </c:pt>
                <c:pt idx="6">
                  <c:v>1308</c:v>
                </c:pt>
                <c:pt idx="7">
                  <c:v>1327</c:v>
                </c:pt>
                <c:pt idx="8">
                  <c:v>1219</c:v>
                </c:pt>
                <c:pt idx="9">
                  <c:v>1304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EA-4D5E-8D3E-A0928493ACB8}"/>
            </c:ext>
          </c:extLst>
        </c:ser>
        <c:ser>
          <c:idx val="1"/>
          <c:order val="2"/>
          <c:tx>
            <c:strRef>
              <c:f>'Graf_3.1-3.3'!$B$81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cat>
            <c:strRef>
              <c:f>'Graf_3.1-3.3'!$C$77:$L$77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'Graf_3.1-3.3'!$C$81:$L$81</c:f>
              <c:numCache>
                <c:formatCode>_-* #,##0_-;\-* #,##0_-;_-* "-"??_-;_-@_-</c:formatCode>
                <c:ptCount val="10"/>
                <c:pt idx="0">
                  <c:v>1611</c:v>
                </c:pt>
                <c:pt idx="1">
                  <c:v>1420</c:v>
                </c:pt>
                <c:pt idx="2">
                  <c:v>1467</c:v>
                </c:pt>
                <c:pt idx="3">
                  <c:v>1355</c:v>
                </c:pt>
                <c:pt idx="4">
                  <c:v>1409</c:v>
                </c:pt>
                <c:pt idx="5">
                  <c:v>1263</c:v>
                </c:pt>
                <c:pt idx="6">
                  <c:v>1476</c:v>
                </c:pt>
                <c:pt idx="7">
                  <c:v>1383</c:v>
                </c:pt>
                <c:pt idx="8">
                  <c:v>1128</c:v>
                </c:pt>
                <c:pt idx="9">
                  <c:v>1257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EA-4D5E-8D3E-A0928493ACB8}"/>
            </c:ext>
          </c:extLst>
        </c:ser>
        <c:ser>
          <c:idx val="2"/>
          <c:order val="3"/>
          <c:tx>
            <c:strRef>
              <c:f>'Graf_3.1-3.3'!$B$82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'Graf_3.1-3.3'!$C$77:$L$77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'Graf_3.1-3.3'!$C$82:$L$82</c:f>
              <c:numCache>
                <c:formatCode>_-* #,##0_-;\-* #,##0_-;_-* "-"??_-;_-@_-</c:formatCode>
                <c:ptCount val="10"/>
                <c:pt idx="0">
                  <c:v>1554</c:v>
                </c:pt>
                <c:pt idx="1">
                  <c:v>1352</c:v>
                </c:pt>
                <c:pt idx="2">
                  <c:v>1354</c:v>
                </c:pt>
                <c:pt idx="3">
                  <c:v>1264</c:v>
                </c:pt>
                <c:pt idx="4">
                  <c:v>1199</c:v>
                </c:pt>
                <c:pt idx="5">
                  <c:v>1173</c:v>
                </c:pt>
                <c:pt idx="6">
                  <c:v>1399</c:v>
                </c:pt>
                <c:pt idx="7">
                  <c:v>1212</c:v>
                </c:pt>
                <c:pt idx="8">
                  <c:v>1067</c:v>
                </c:pt>
                <c:pt idx="9">
                  <c:v>1149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EA-4D5E-8D3E-A0928493A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182776"/>
        <c:axId val="369180032"/>
      </c:lineChart>
      <c:catAx>
        <c:axId val="36918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9180032"/>
        <c:crosses val="autoZero"/>
        <c:auto val="1"/>
        <c:lblAlgn val="ctr"/>
        <c:lblOffset val="100"/>
        <c:noMultiLvlLbl val="0"/>
      </c:catAx>
      <c:valAx>
        <c:axId val="369180032"/>
        <c:scaling>
          <c:orientation val="minMax"/>
          <c:min val="1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9182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276535947712419"/>
          <c:y val="0.91600202020202015"/>
          <c:w val="0.80560945116291294"/>
          <c:h val="8.3997979797979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solidFill>
                  <a:sysClr val="windowText" lastClr="000000"/>
                </a:solidFill>
              </a:rPr>
              <a:t>L'Aquila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826535947712418"/>
          <c:y val="7.0555555555555552E-2"/>
          <c:w val="0.85853202614379087"/>
          <c:h val="0.74337626262626266"/>
        </c:manualLayout>
      </c:layout>
      <c:lineChart>
        <c:grouping val="standard"/>
        <c:varyColors val="0"/>
        <c:ser>
          <c:idx val="1"/>
          <c:order val="0"/>
          <c:tx>
            <c:strRef>
              <c:f>'Graf_3.1-3.3'!$B$10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'Graf_3.1-3.3'!$C$11:$L$11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'Graf_3.1-3.3'!$C$13:$L$13</c:f>
              <c:numCache>
                <c:formatCode>_-* #,##0_-;\-* #,##0_-;_-* "-"??_-;_-@_-</c:formatCode>
                <c:ptCount val="10"/>
                <c:pt idx="0">
                  <c:v>406</c:v>
                </c:pt>
                <c:pt idx="1">
                  <c:v>307</c:v>
                </c:pt>
                <c:pt idx="2">
                  <c:v>370</c:v>
                </c:pt>
                <c:pt idx="3">
                  <c:v>358</c:v>
                </c:pt>
                <c:pt idx="4">
                  <c:v>305</c:v>
                </c:pt>
                <c:pt idx="5">
                  <c:v>301</c:v>
                </c:pt>
                <c:pt idx="6">
                  <c:v>303</c:v>
                </c:pt>
                <c:pt idx="7">
                  <c:v>280</c:v>
                </c:pt>
                <c:pt idx="8">
                  <c:v>287</c:v>
                </c:pt>
                <c:pt idx="9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08-426F-9726-DA180C252787}"/>
            </c:ext>
          </c:extLst>
        </c:ser>
        <c:ser>
          <c:idx val="0"/>
          <c:order val="1"/>
          <c:tx>
            <c:strRef>
              <c:f>'Graf_3.1-3.3'!$B$19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'Graf_3.1-3.3'!$C$11:$L$11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'Graf_3.1-3.3'!$C$22:$L$22</c:f>
              <c:numCache>
                <c:formatCode>_-* #,##0_-;\-* #,##0_-;_-* "-"??_-;_-@_-</c:formatCode>
                <c:ptCount val="10"/>
                <c:pt idx="0">
                  <c:v>375</c:v>
                </c:pt>
                <c:pt idx="1">
                  <c:v>328</c:v>
                </c:pt>
                <c:pt idx="2">
                  <c:v>365</c:v>
                </c:pt>
                <c:pt idx="3">
                  <c:v>320</c:v>
                </c:pt>
                <c:pt idx="4">
                  <c:v>309</c:v>
                </c:pt>
                <c:pt idx="5">
                  <c:v>293</c:v>
                </c:pt>
                <c:pt idx="6">
                  <c:v>339</c:v>
                </c:pt>
                <c:pt idx="7">
                  <c:v>335</c:v>
                </c:pt>
                <c:pt idx="8">
                  <c:v>277</c:v>
                </c:pt>
                <c:pt idx="9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08-426F-9726-DA180C252787}"/>
            </c:ext>
          </c:extLst>
        </c:ser>
        <c:ser>
          <c:idx val="2"/>
          <c:order val="2"/>
          <c:tx>
            <c:strRef>
              <c:f>'Graf_3.1-3.3'!$B$28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'Graf_3.1-3.3'!$C$11:$L$11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'Graf_3.1-3.3'!$C$31:$L$31</c:f>
              <c:numCache>
                <c:formatCode>_-* #,##0_-;\-* #,##0_-;_-* "-"??_-;_-@_-</c:formatCode>
                <c:ptCount val="10"/>
                <c:pt idx="0">
                  <c:v>381</c:v>
                </c:pt>
                <c:pt idx="1">
                  <c:v>296</c:v>
                </c:pt>
                <c:pt idx="2">
                  <c:v>328</c:v>
                </c:pt>
                <c:pt idx="3">
                  <c:v>302</c:v>
                </c:pt>
                <c:pt idx="4">
                  <c:v>257</c:v>
                </c:pt>
                <c:pt idx="5">
                  <c:v>271</c:v>
                </c:pt>
                <c:pt idx="6">
                  <c:v>333</c:v>
                </c:pt>
                <c:pt idx="7">
                  <c:v>282</c:v>
                </c:pt>
                <c:pt idx="8">
                  <c:v>251</c:v>
                </c:pt>
                <c:pt idx="9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08-426F-9726-DA180C252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140912"/>
        <c:axId val="490141696"/>
      </c:lineChart>
      <c:catAx>
        <c:axId val="49014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1696"/>
        <c:crosses val="autoZero"/>
        <c:auto val="1"/>
        <c:lblAlgn val="ctr"/>
        <c:lblOffset val="100"/>
        <c:noMultiLvlLbl val="0"/>
      </c:catAx>
      <c:valAx>
        <c:axId val="490141696"/>
        <c:scaling>
          <c:orientation val="minMax"/>
          <c:min val="2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83823529411763"/>
          <c:y val="0.91233585858585864"/>
          <c:w val="0.60369968020281073"/>
          <c:h val="8.7664141414141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solidFill>
                  <a:sysClr val="windowText" lastClr="000000"/>
                </a:solidFill>
              </a:rPr>
              <a:t>Teramo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826535947712418"/>
          <c:y val="7.0555555555555552E-2"/>
          <c:w val="0.85853202614379087"/>
          <c:h val="0.74337626262626266"/>
        </c:manualLayout>
      </c:layout>
      <c:lineChart>
        <c:grouping val="standard"/>
        <c:varyColors val="0"/>
        <c:ser>
          <c:idx val="1"/>
          <c:order val="0"/>
          <c:tx>
            <c:strRef>
              <c:f>'Graf_3.1-3.3'!$B$10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'Graf_3.1-3.3'!$C$11:$L$11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'Graf_3.1-3.3'!$C$15:$L$15</c:f>
              <c:numCache>
                <c:formatCode>_-* #,##0_-;\-* #,##0_-;_-* "-"??_-;_-@_-</c:formatCode>
                <c:ptCount val="10"/>
                <c:pt idx="0">
                  <c:v>368</c:v>
                </c:pt>
                <c:pt idx="1">
                  <c:v>331</c:v>
                </c:pt>
                <c:pt idx="2">
                  <c:v>349</c:v>
                </c:pt>
                <c:pt idx="3">
                  <c:v>313</c:v>
                </c:pt>
                <c:pt idx="4">
                  <c:v>277</c:v>
                </c:pt>
                <c:pt idx="5">
                  <c:v>309</c:v>
                </c:pt>
                <c:pt idx="6">
                  <c:v>289</c:v>
                </c:pt>
                <c:pt idx="7">
                  <c:v>310</c:v>
                </c:pt>
                <c:pt idx="8">
                  <c:v>268</c:v>
                </c:pt>
                <c:pt idx="9">
                  <c:v>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02-4742-B999-FFECE9EF61D5}"/>
            </c:ext>
          </c:extLst>
        </c:ser>
        <c:ser>
          <c:idx val="0"/>
          <c:order val="1"/>
          <c:tx>
            <c:strRef>
              <c:f>'Graf_3.1-3.3'!$B$19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'Graf_3.1-3.3'!$C$11:$L$11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'Graf_3.1-3.3'!$C$24:$L$24</c:f>
              <c:numCache>
                <c:formatCode>_-* #,##0_-;\-* #,##0_-;_-* "-"??_-;_-@_-</c:formatCode>
                <c:ptCount val="10"/>
                <c:pt idx="0">
                  <c:v>359</c:v>
                </c:pt>
                <c:pt idx="1">
                  <c:v>342</c:v>
                </c:pt>
                <c:pt idx="2">
                  <c:v>316</c:v>
                </c:pt>
                <c:pt idx="3">
                  <c:v>317</c:v>
                </c:pt>
                <c:pt idx="4">
                  <c:v>342</c:v>
                </c:pt>
                <c:pt idx="5">
                  <c:v>292</c:v>
                </c:pt>
                <c:pt idx="6">
                  <c:v>374</c:v>
                </c:pt>
                <c:pt idx="7">
                  <c:v>305</c:v>
                </c:pt>
                <c:pt idx="8">
                  <c:v>237</c:v>
                </c:pt>
                <c:pt idx="9">
                  <c:v>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02-4742-B999-FFECE9EF61D5}"/>
            </c:ext>
          </c:extLst>
        </c:ser>
        <c:ser>
          <c:idx val="2"/>
          <c:order val="2"/>
          <c:tx>
            <c:strRef>
              <c:f>'Graf_3.1-3.3'!$B$28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'Graf_3.1-3.3'!$C$11:$L$11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'Graf_3.1-3.3'!$C$33:$L$33</c:f>
              <c:numCache>
                <c:formatCode>_-* #,##0_-;\-* #,##0_-;_-* "-"??_-;_-@_-</c:formatCode>
                <c:ptCount val="10"/>
                <c:pt idx="0">
                  <c:v>333</c:v>
                </c:pt>
                <c:pt idx="1">
                  <c:v>304</c:v>
                </c:pt>
                <c:pt idx="2">
                  <c:v>302</c:v>
                </c:pt>
                <c:pt idx="3">
                  <c:v>255</c:v>
                </c:pt>
                <c:pt idx="4">
                  <c:v>275</c:v>
                </c:pt>
                <c:pt idx="5">
                  <c:v>250</c:v>
                </c:pt>
                <c:pt idx="6">
                  <c:v>306</c:v>
                </c:pt>
                <c:pt idx="7">
                  <c:v>277</c:v>
                </c:pt>
                <c:pt idx="8">
                  <c:v>246</c:v>
                </c:pt>
                <c:pt idx="9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02-4742-B999-FFECE9EF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140912"/>
        <c:axId val="490141696"/>
      </c:lineChart>
      <c:catAx>
        <c:axId val="49014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1696"/>
        <c:crosses val="autoZero"/>
        <c:auto val="1"/>
        <c:lblAlgn val="ctr"/>
        <c:lblOffset val="100"/>
        <c:noMultiLvlLbl val="0"/>
      </c:catAx>
      <c:valAx>
        <c:axId val="490141696"/>
        <c:scaling>
          <c:orientation val="minMax"/>
          <c:max val="450"/>
          <c:min val="2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83823529411763"/>
          <c:y val="0.91233585858585864"/>
          <c:w val="0.60369968020281073"/>
          <c:h val="8.7664141414141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solidFill>
                  <a:sysClr val="windowText" lastClr="000000"/>
                </a:solidFill>
              </a:rPr>
              <a:t>Pescara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826535947712418"/>
          <c:y val="7.0555555555555552E-2"/>
          <c:w val="0.85853202614379087"/>
          <c:h val="0.74337626262626266"/>
        </c:manualLayout>
      </c:layout>
      <c:lineChart>
        <c:grouping val="standard"/>
        <c:varyColors val="0"/>
        <c:ser>
          <c:idx val="1"/>
          <c:order val="0"/>
          <c:tx>
            <c:strRef>
              <c:f>'Graf_3.1-3.3'!$B$10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'Graf_3.1-3.3'!$C$11:$L$11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'Graf_3.1-3.3'!$C$14:$L$14</c:f>
              <c:numCache>
                <c:formatCode>_-* #,##0_-;\-* #,##0_-;_-* "-"??_-;_-@_-</c:formatCode>
                <c:ptCount val="10"/>
                <c:pt idx="0">
                  <c:v>431</c:v>
                </c:pt>
                <c:pt idx="1">
                  <c:v>377</c:v>
                </c:pt>
                <c:pt idx="2">
                  <c:v>435</c:v>
                </c:pt>
                <c:pt idx="3">
                  <c:v>313</c:v>
                </c:pt>
                <c:pt idx="4">
                  <c:v>284</c:v>
                </c:pt>
                <c:pt idx="5">
                  <c:v>284</c:v>
                </c:pt>
                <c:pt idx="6">
                  <c:v>321</c:v>
                </c:pt>
                <c:pt idx="7">
                  <c:v>318</c:v>
                </c:pt>
                <c:pt idx="8">
                  <c:v>291</c:v>
                </c:pt>
                <c:pt idx="9">
                  <c:v>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8-4893-94A3-7FD06C43F656}"/>
            </c:ext>
          </c:extLst>
        </c:ser>
        <c:ser>
          <c:idx val="0"/>
          <c:order val="1"/>
          <c:tx>
            <c:strRef>
              <c:f>'Graf_3.1-3.3'!$B$19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'Graf_3.1-3.3'!$C$11:$L$11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'Graf_3.1-3.3'!$C$23:$L$23</c:f>
              <c:numCache>
                <c:formatCode>_-* #,##0_-;\-* #,##0_-;_-* "-"??_-;_-@_-</c:formatCode>
                <c:ptCount val="10"/>
                <c:pt idx="0">
                  <c:v>407</c:v>
                </c:pt>
                <c:pt idx="1">
                  <c:v>298</c:v>
                </c:pt>
                <c:pt idx="2">
                  <c:v>342</c:v>
                </c:pt>
                <c:pt idx="3">
                  <c:v>321</c:v>
                </c:pt>
                <c:pt idx="4">
                  <c:v>340</c:v>
                </c:pt>
                <c:pt idx="5">
                  <c:v>306</c:v>
                </c:pt>
                <c:pt idx="6">
                  <c:v>341</c:v>
                </c:pt>
                <c:pt idx="7">
                  <c:v>349</c:v>
                </c:pt>
                <c:pt idx="8">
                  <c:v>258</c:v>
                </c:pt>
                <c:pt idx="9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8-4893-94A3-7FD06C43F656}"/>
            </c:ext>
          </c:extLst>
        </c:ser>
        <c:ser>
          <c:idx val="2"/>
          <c:order val="2"/>
          <c:tx>
            <c:strRef>
              <c:f>'Graf_3.1-3.3'!$B$28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'Graf_3.1-3.3'!$C$11:$L$11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'Graf_3.1-3.3'!$C$32:$L$32</c:f>
              <c:numCache>
                <c:formatCode>_-* #,##0_-;\-* #,##0_-;_-* "-"??_-;_-@_-</c:formatCode>
                <c:ptCount val="10"/>
                <c:pt idx="0">
                  <c:v>336</c:v>
                </c:pt>
                <c:pt idx="1">
                  <c:v>308</c:v>
                </c:pt>
                <c:pt idx="2">
                  <c:v>319</c:v>
                </c:pt>
                <c:pt idx="3">
                  <c:v>310</c:v>
                </c:pt>
                <c:pt idx="4">
                  <c:v>289</c:v>
                </c:pt>
                <c:pt idx="5">
                  <c:v>280</c:v>
                </c:pt>
                <c:pt idx="6">
                  <c:v>352</c:v>
                </c:pt>
                <c:pt idx="7">
                  <c:v>306</c:v>
                </c:pt>
                <c:pt idx="8">
                  <c:v>224</c:v>
                </c:pt>
                <c:pt idx="9">
                  <c:v>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08-4893-94A3-7FD06C43F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140912"/>
        <c:axId val="490141696"/>
      </c:lineChart>
      <c:catAx>
        <c:axId val="49014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1696"/>
        <c:crosses val="autoZero"/>
        <c:auto val="1"/>
        <c:lblAlgn val="ctr"/>
        <c:lblOffset val="100"/>
        <c:noMultiLvlLbl val="0"/>
      </c:catAx>
      <c:valAx>
        <c:axId val="490141696"/>
        <c:scaling>
          <c:orientation val="minMax"/>
          <c:max val="450"/>
          <c:min val="2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83823529411763"/>
          <c:y val="0.91233585858585864"/>
          <c:w val="0.60369968020281073"/>
          <c:h val="8.7664141414141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solidFill>
                  <a:sysClr val="windowText" lastClr="000000"/>
                </a:solidFill>
              </a:rPr>
              <a:t>Chieti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748948060486521"/>
          <c:y val="3.2070707070707069E-2"/>
          <c:w val="0.85853202614379087"/>
          <c:h val="0.74337626262626266"/>
        </c:manualLayout>
      </c:layout>
      <c:lineChart>
        <c:grouping val="standard"/>
        <c:varyColors val="0"/>
        <c:ser>
          <c:idx val="1"/>
          <c:order val="0"/>
          <c:tx>
            <c:strRef>
              <c:f>'Graf_3.1-3.3'!$B$10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'Graf_3.1-3.3'!$C$11:$L$11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'Graf_3.1-3.3'!$C$12:$L$12</c:f>
              <c:numCache>
                <c:formatCode>_-* #,##0_-;\-* #,##0_-;_-* "-"??_-;_-@_-</c:formatCode>
                <c:ptCount val="10"/>
                <c:pt idx="0">
                  <c:v>512</c:v>
                </c:pt>
                <c:pt idx="1">
                  <c:v>445</c:v>
                </c:pt>
                <c:pt idx="2">
                  <c:v>506</c:v>
                </c:pt>
                <c:pt idx="3">
                  <c:v>416</c:v>
                </c:pt>
                <c:pt idx="4">
                  <c:v>383</c:v>
                </c:pt>
                <c:pt idx="5">
                  <c:v>373</c:v>
                </c:pt>
                <c:pt idx="6">
                  <c:v>395</c:v>
                </c:pt>
                <c:pt idx="7">
                  <c:v>419</c:v>
                </c:pt>
                <c:pt idx="8">
                  <c:v>373</c:v>
                </c:pt>
                <c:pt idx="9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BA-4DAD-AE49-A1EA88829A21}"/>
            </c:ext>
          </c:extLst>
        </c:ser>
        <c:ser>
          <c:idx val="0"/>
          <c:order val="1"/>
          <c:tx>
            <c:strRef>
              <c:f>'Graf_3.1-3.3'!$B$19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'Graf_3.1-3.3'!$C$11:$L$11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'Graf_3.1-3.3'!$C$21:$L$21</c:f>
              <c:numCache>
                <c:formatCode>_-* #,##0_-;\-* #,##0_-;_-* "-"??_-;_-@_-</c:formatCode>
                <c:ptCount val="10"/>
                <c:pt idx="0">
                  <c:v>470</c:v>
                </c:pt>
                <c:pt idx="1">
                  <c:v>452</c:v>
                </c:pt>
                <c:pt idx="2">
                  <c:v>444</c:v>
                </c:pt>
                <c:pt idx="3">
                  <c:v>397</c:v>
                </c:pt>
                <c:pt idx="4">
                  <c:v>418</c:v>
                </c:pt>
                <c:pt idx="5">
                  <c:v>372</c:v>
                </c:pt>
                <c:pt idx="6">
                  <c:v>422</c:v>
                </c:pt>
                <c:pt idx="7">
                  <c:v>394</c:v>
                </c:pt>
                <c:pt idx="8">
                  <c:v>356</c:v>
                </c:pt>
                <c:pt idx="9">
                  <c:v>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A-4DAD-AE49-A1EA88829A21}"/>
            </c:ext>
          </c:extLst>
        </c:ser>
        <c:ser>
          <c:idx val="2"/>
          <c:order val="2"/>
          <c:tx>
            <c:strRef>
              <c:f>'Graf_3.1-3.3'!$B$28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'Graf_3.1-3.3'!$C$11:$L$11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'Graf_3.1-3.3'!$C$30:$L$30</c:f>
              <c:numCache>
                <c:formatCode>_-* #,##0_-;\-* #,##0_-;_-* "-"??_-;_-@_-</c:formatCode>
                <c:ptCount val="10"/>
                <c:pt idx="0">
                  <c:v>504</c:v>
                </c:pt>
                <c:pt idx="1">
                  <c:v>444</c:v>
                </c:pt>
                <c:pt idx="2">
                  <c:v>405</c:v>
                </c:pt>
                <c:pt idx="3">
                  <c:v>397</c:v>
                </c:pt>
                <c:pt idx="4">
                  <c:v>378</c:v>
                </c:pt>
                <c:pt idx="5">
                  <c:v>372</c:v>
                </c:pt>
                <c:pt idx="6">
                  <c:v>408</c:v>
                </c:pt>
                <c:pt idx="7">
                  <c:v>347</c:v>
                </c:pt>
                <c:pt idx="8">
                  <c:v>346</c:v>
                </c:pt>
                <c:pt idx="9">
                  <c:v>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BA-4DAD-AE49-A1EA88829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140912"/>
        <c:axId val="490141696"/>
      </c:lineChart>
      <c:catAx>
        <c:axId val="49014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1696"/>
        <c:crosses val="autoZero"/>
        <c:auto val="1"/>
        <c:lblAlgn val="ctr"/>
        <c:lblOffset val="100"/>
        <c:noMultiLvlLbl val="0"/>
      </c:catAx>
      <c:valAx>
        <c:axId val="490141696"/>
        <c:scaling>
          <c:orientation val="minMax"/>
          <c:max val="550"/>
          <c:min val="3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83823529411763"/>
          <c:y val="0.91233585858585864"/>
          <c:w val="0.60369968020281073"/>
          <c:h val="8.7664141414141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60</xdr:row>
      <xdr:rowOff>76200</xdr:rowOff>
    </xdr:from>
    <xdr:to>
      <xdr:col>14</xdr:col>
      <xdr:colOff>376435</xdr:colOff>
      <xdr:row>70</xdr:row>
      <xdr:rowOff>151200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1304925</xdr:colOff>
      <xdr:row>87</xdr:row>
      <xdr:rowOff>66675</xdr:rowOff>
    </xdr:from>
    <xdr:to>
      <xdr:col>6</xdr:col>
      <xdr:colOff>366910</xdr:colOff>
      <xdr:row>97</xdr:row>
      <xdr:rowOff>141675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571500</xdr:colOff>
      <xdr:row>4</xdr:row>
      <xdr:rowOff>76200</xdr:rowOff>
    </xdr:from>
    <xdr:to>
      <xdr:col>21</xdr:col>
      <xdr:colOff>565500</xdr:colOff>
      <xdr:row>13</xdr:row>
      <xdr:rowOff>103575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9525</xdr:colOff>
      <xdr:row>15</xdr:row>
      <xdr:rowOff>123825</xdr:rowOff>
    </xdr:from>
    <xdr:to>
      <xdr:col>22</xdr:col>
      <xdr:colOff>7518</xdr:colOff>
      <xdr:row>26</xdr:row>
      <xdr:rowOff>8325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76200</xdr:colOff>
      <xdr:row>27</xdr:row>
      <xdr:rowOff>38099</xdr:rowOff>
    </xdr:from>
    <xdr:to>
      <xdr:col>22</xdr:col>
      <xdr:colOff>70200</xdr:colOff>
      <xdr:row>37</xdr:row>
      <xdr:rowOff>113099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85725</xdr:colOff>
      <xdr:row>39</xdr:row>
      <xdr:rowOff>95250</xdr:rowOff>
    </xdr:from>
    <xdr:to>
      <xdr:col>22</xdr:col>
      <xdr:colOff>79725</xdr:colOff>
      <xdr:row>48</xdr:row>
      <xdr:rowOff>170250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Annuari_statistici/Annuario%202023/03_Sanita/Decessi/tabella-provinciale-decessi-totali-2-1312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ssi totali 2011"/>
      <sheetName val="Decessi totali 2012"/>
      <sheetName val="Decessi totali 2013"/>
      <sheetName val="Decessi totali 2014"/>
      <sheetName val="Decessi totali 2015"/>
      <sheetName val="Decessi totali 2016"/>
      <sheetName val="Decessi totali 2017"/>
      <sheetName val="Decessi totali 2018"/>
      <sheetName val="Decessi totali 2019"/>
      <sheetName val="Decessi totali 2020"/>
      <sheetName val="Decessi totali 2021"/>
      <sheetName val="Pivot 2021"/>
      <sheetName val="Decessi totali 2022"/>
      <sheetName val="Pivot 2022"/>
      <sheetName val="Decessi totali 2023"/>
      <sheetName val="Pivot 2023"/>
      <sheetName val="Graf_3.1-3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2021</v>
          </cell>
        </row>
        <row r="11">
          <cell r="C11" t="str">
            <v>gen</v>
          </cell>
          <cell r="D11" t="str">
            <v>feb</v>
          </cell>
          <cell r="E11" t="str">
            <v>mar</v>
          </cell>
          <cell r="F11" t="str">
            <v>apr</v>
          </cell>
          <cell r="G11" t="str">
            <v>mag</v>
          </cell>
          <cell r="H11" t="str">
            <v>giu</v>
          </cell>
          <cell r="I11" t="str">
            <v>lug</v>
          </cell>
          <cell r="J11" t="str">
            <v>ago</v>
          </cell>
          <cell r="K11" t="str">
            <v>set</v>
          </cell>
          <cell r="L11" t="str">
            <v>ott</v>
          </cell>
        </row>
        <row r="12">
          <cell r="C12">
            <v>512</v>
          </cell>
          <cell r="D12">
            <v>445</v>
          </cell>
          <cell r="E12">
            <v>506</v>
          </cell>
          <cell r="F12">
            <v>416</v>
          </cell>
          <cell r="G12">
            <v>383</v>
          </cell>
          <cell r="H12">
            <v>373</v>
          </cell>
          <cell r="I12">
            <v>395</v>
          </cell>
          <cell r="J12">
            <v>419</v>
          </cell>
          <cell r="K12">
            <v>373</v>
          </cell>
          <cell r="L12">
            <v>399</v>
          </cell>
        </row>
        <row r="13">
          <cell r="C13">
            <v>406</v>
          </cell>
          <cell r="D13">
            <v>307</v>
          </cell>
          <cell r="E13">
            <v>370</v>
          </cell>
          <cell r="F13">
            <v>358</v>
          </cell>
          <cell r="G13">
            <v>305</v>
          </cell>
          <cell r="H13">
            <v>301</v>
          </cell>
          <cell r="I13">
            <v>303</v>
          </cell>
          <cell r="J13">
            <v>280</v>
          </cell>
          <cell r="K13">
            <v>287</v>
          </cell>
          <cell r="L13">
            <v>279</v>
          </cell>
        </row>
        <row r="14">
          <cell r="C14">
            <v>431</v>
          </cell>
          <cell r="D14">
            <v>377</v>
          </cell>
          <cell r="E14">
            <v>435</v>
          </cell>
          <cell r="F14">
            <v>313</v>
          </cell>
          <cell r="G14">
            <v>284</v>
          </cell>
          <cell r="H14">
            <v>284</v>
          </cell>
          <cell r="I14">
            <v>321</v>
          </cell>
          <cell r="J14">
            <v>318</v>
          </cell>
          <cell r="K14">
            <v>291</v>
          </cell>
          <cell r="L14">
            <v>319</v>
          </cell>
        </row>
        <row r="15">
          <cell r="C15">
            <v>368</v>
          </cell>
          <cell r="D15">
            <v>331</v>
          </cell>
          <cell r="E15">
            <v>349</v>
          </cell>
          <cell r="F15">
            <v>313</v>
          </cell>
          <cell r="G15">
            <v>277</v>
          </cell>
          <cell r="H15">
            <v>309</v>
          </cell>
          <cell r="I15">
            <v>289</v>
          </cell>
          <cell r="J15">
            <v>310</v>
          </cell>
          <cell r="K15">
            <v>268</v>
          </cell>
          <cell r="L15">
            <v>307</v>
          </cell>
        </row>
        <row r="19">
          <cell r="B19">
            <v>2022</v>
          </cell>
        </row>
        <row r="21">
          <cell r="C21">
            <v>470</v>
          </cell>
          <cell r="D21">
            <v>452</v>
          </cell>
          <cell r="E21">
            <v>444</v>
          </cell>
          <cell r="F21">
            <v>397</v>
          </cell>
          <cell r="G21">
            <v>418</v>
          </cell>
          <cell r="H21">
            <v>372</v>
          </cell>
          <cell r="I21">
            <v>422</v>
          </cell>
          <cell r="J21">
            <v>394</v>
          </cell>
          <cell r="K21">
            <v>356</v>
          </cell>
          <cell r="L21">
            <v>373</v>
          </cell>
        </row>
        <row r="22">
          <cell r="C22">
            <v>375</v>
          </cell>
          <cell r="D22">
            <v>328</v>
          </cell>
          <cell r="E22">
            <v>365</v>
          </cell>
          <cell r="F22">
            <v>320</v>
          </cell>
          <cell r="G22">
            <v>309</v>
          </cell>
          <cell r="H22">
            <v>293</v>
          </cell>
          <cell r="I22">
            <v>339</v>
          </cell>
          <cell r="J22">
            <v>335</v>
          </cell>
          <cell r="K22">
            <v>277</v>
          </cell>
          <cell r="L22">
            <v>320</v>
          </cell>
        </row>
        <row r="23">
          <cell r="C23">
            <v>407</v>
          </cell>
          <cell r="D23">
            <v>298</v>
          </cell>
          <cell r="E23">
            <v>342</v>
          </cell>
          <cell r="F23">
            <v>321</v>
          </cell>
          <cell r="G23">
            <v>340</v>
          </cell>
          <cell r="H23">
            <v>306</v>
          </cell>
          <cell r="I23">
            <v>341</v>
          </cell>
          <cell r="J23">
            <v>349</v>
          </cell>
          <cell r="K23">
            <v>258</v>
          </cell>
          <cell r="L23">
            <v>274</v>
          </cell>
        </row>
        <row r="24">
          <cell r="C24">
            <v>359</v>
          </cell>
          <cell r="D24">
            <v>342</v>
          </cell>
          <cell r="E24">
            <v>316</v>
          </cell>
          <cell r="F24">
            <v>317</v>
          </cell>
          <cell r="G24">
            <v>342</v>
          </cell>
          <cell r="H24">
            <v>292</v>
          </cell>
          <cell r="I24">
            <v>374</v>
          </cell>
          <cell r="J24">
            <v>305</v>
          </cell>
          <cell r="K24">
            <v>237</v>
          </cell>
          <cell r="L24">
            <v>290</v>
          </cell>
        </row>
        <row r="28">
          <cell r="B28">
            <v>2023</v>
          </cell>
        </row>
        <row r="30">
          <cell r="C30">
            <v>504</v>
          </cell>
          <cell r="D30">
            <v>444</v>
          </cell>
          <cell r="E30">
            <v>405</v>
          </cell>
          <cell r="F30">
            <v>397</v>
          </cell>
          <cell r="G30">
            <v>378</v>
          </cell>
          <cell r="H30">
            <v>372</v>
          </cell>
          <cell r="I30">
            <v>408</v>
          </cell>
          <cell r="J30">
            <v>347</v>
          </cell>
          <cell r="K30">
            <v>346</v>
          </cell>
          <cell r="L30">
            <v>383</v>
          </cell>
        </row>
        <row r="31">
          <cell r="C31">
            <v>381</v>
          </cell>
          <cell r="D31">
            <v>296</v>
          </cell>
          <cell r="E31">
            <v>328</v>
          </cell>
          <cell r="F31">
            <v>302</v>
          </cell>
          <cell r="G31">
            <v>257</v>
          </cell>
          <cell r="H31">
            <v>271</v>
          </cell>
          <cell r="I31">
            <v>333</v>
          </cell>
          <cell r="J31">
            <v>282</v>
          </cell>
          <cell r="K31">
            <v>251</v>
          </cell>
          <cell r="L31">
            <v>259</v>
          </cell>
        </row>
        <row r="32">
          <cell r="C32">
            <v>336</v>
          </cell>
          <cell r="D32">
            <v>308</v>
          </cell>
          <cell r="E32">
            <v>319</v>
          </cell>
          <cell r="F32">
            <v>310</v>
          </cell>
          <cell r="G32">
            <v>289</v>
          </cell>
          <cell r="H32">
            <v>280</v>
          </cell>
          <cell r="I32">
            <v>352</v>
          </cell>
          <cell r="J32">
            <v>306</v>
          </cell>
          <cell r="K32">
            <v>224</v>
          </cell>
          <cell r="L32">
            <v>267</v>
          </cell>
        </row>
        <row r="33">
          <cell r="C33">
            <v>333</v>
          </cell>
          <cell r="D33">
            <v>304</v>
          </cell>
          <cell r="E33">
            <v>302</v>
          </cell>
          <cell r="F33">
            <v>255</v>
          </cell>
          <cell r="G33">
            <v>275</v>
          </cell>
          <cell r="H33">
            <v>250</v>
          </cell>
          <cell r="I33">
            <v>306</v>
          </cell>
          <cell r="J33">
            <v>277</v>
          </cell>
          <cell r="K33">
            <v>246</v>
          </cell>
          <cell r="L33">
            <v>240</v>
          </cell>
        </row>
        <row r="57">
          <cell r="C57" t="str">
            <v>Media 2015-2019</v>
          </cell>
          <cell r="D57">
            <v>2020</v>
          </cell>
          <cell r="F57">
            <v>2022</v>
          </cell>
          <cell r="G57">
            <v>2023</v>
          </cell>
        </row>
        <row r="58">
          <cell r="B58" t="str">
            <v>Chieti</v>
          </cell>
          <cell r="C58">
            <v>3927.6</v>
          </cell>
          <cell r="D58">
            <v>3972</v>
          </cell>
          <cell r="F58">
            <v>4098</v>
          </cell>
          <cell r="G58">
            <v>3984</v>
          </cell>
        </row>
        <row r="59">
          <cell r="B59" t="str">
            <v>L'Aquila</v>
          </cell>
          <cell r="C59">
            <v>3058.8</v>
          </cell>
          <cell r="D59">
            <v>2913</v>
          </cell>
          <cell r="F59">
            <v>3261</v>
          </cell>
          <cell r="G59">
            <v>2960</v>
          </cell>
        </row>
        <row r="60">
          <cell r="B60" t="str">
            <v>Pescara</v>
          </cell>
          <cell r="C60">
            <v>2923.2</v>
          </cell>
          <cell r="D60">
            <v>3161</v>
          </cell>
          <cell r="F60">
            <v>3236</v>
          </cell>
          <cell r="G60">
            <v>2991</v>
          </cell>
        </row>
        <row r="61">
          <cell r="B61" t="str">
            <v>Teramo</v>
          </cell>
          <cell r="C61">
            <v>2841.4</v>
          </cell>
          <cell r="D61">
            <v>2988</v>
          </cell>
          <cell r="F61">
            <v>3174</v>
          </cell>
          <cell r="G61">
            <v>2788</v>
          </cell>
        </row>
        <row r="78">
          <cell r="C78" t="str">
            <v>gen</v>
          </cell>
          <cell r="D78" t="str">
            <v>feb</v>
          </cell>
          <cell r="E78" t="str">
            <v>mar</v>
          </cell>
          <cell r="F78" t="str">
            <v>apr</v>
          </cell>
          <cell r="G78" t="str">
            <v>mag</v>
          </cell>
          <cell r="H78" t="str">
            <v>giu</v>
          </cell>
          <cell r="I78" t="str">
            <v>lug</v>
          </cell>
          <cell r="J78" t="str">
            <v>ago</v>
          </cell>
          <cell r="K78" t="str">
            <v>set</v>
          </cell>
          <cell r="L78" t="str">
            <v>ott</v>
          </cell>
        </row>
        <row r="80">
          <cell r="B80">
            <v>2020</v>
          </cell>
          <cell r="C80">
            <v>1482</v>
          </cell>
          <cell r="D80">
            <v>1377</v>
          </cell>
          <cell r="E80">
            <v>1574</v>
          </cell>
          <cell r="F80">
            <v>1441</v>
          </cell>
          <cell r="G80">
            <v>1214</v>
          </cell>
          <cell r="H80">
            <v>1135</v>
          </cell>
          <cell r="I80">
            <v>1168</v>
          </cell>
          <cell r="J80">
            <v>1239</v>
          </cell>
          <cell r="K80">
            <v>1074</v>
          </cell>
          <cell r="L80">
            <v>1330</v>
          </cell>
        </row>
        <row r="81">
          <cell r="B81">
            <v>2021</v>
          </cell>
          <cell r="C81">
            <v>1717</v>
          </cell>
          <cell r="D81">
            <v>1460</v>
          </cell>
          <cell r="E81">
            <v>1660</v>
          </cell>
          <cell r="F81">
            <v>1400</v>
          </cell>
          <cell r="G81">
            <v>1249</v>
          </cell>
          <cell r="H81">
            <v>1267</v>
          </cell>
          <cell r="I81">
            <v>1308</v>
          </cell>
          <cell r="J81">
            <v>1327</v>
          </cell>
          <cell r="K81">
            <v>1219</v>
          </cell>
          <cell r="L81">
            <v>1304</v>
          </cell>
        </row>
        <row r="82">
          <cell r="B82">
            <v>2022</v>
          </cell>
          <cell r="C82">
            <v>1611</v>
          </cell>
          <cell r="D82">
            <v>1420</v>
          </cell>
          <cell r="E82">
            <v>1467</v>
          </cell>
          <cell r="F82">
            <v>1355</v>
          </cell>
          <cell r="G82">
            <v>1409</v>
          </cell>
          <cell r="H82">
            <v>1263</v>
          </cell>
          <cell r="I82">
            <v>1476</v>
          </cell>
          <cell r="J82">
            <v>1383</v>
          </cell>
          <cell r="K82">
            <v>1128</v>
          </cell>
          <cell r="L82">
            <v>1257</v>
          </cell>
        </row>
        <row r="83">
          <cell r="B83">
            <v>2023</v>
          </cell>
          <cell r="C83">
            <v>1554</v>
          </cell>
          <cell r="D83">
            <v>1352</v>
          </cell>
          <cell r="E83">
            <v>1354</v>
          </cell>
          <cell r="F83">
            <v>1264</v>
          </cell>
          <cell r="G83">
            <v>1199</v>
          </cell>
          <cell r="H83">
            <v>1173</v>
          </cell>
          <cell r="I83">
            <v>1399</v>
          </cell>
          <cell r="J83">
            <v>1212</v>
          </cell>
          <cell r="K83">
            <v>1067</v>
          </cell>
          <cell r="L83">
            <v>1149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Q29"/>
  <sheetViews>
    <sheetView workbookViewId="0">
      <selection activeCell="E35" sqref="E35"/>
    </sheetView>
  </sheetViews>
  <sheetFormatPr defaultRowHeight="15" x14ac:dyDescent="0.25"/>
  <cols>
    <col min="2" max="2" width="19.5703125" customWidth="1"/>
    <col min="3" max="3" width="13.140625" customWidth="1"/>
    <col min="10" max="10" width="11.42578125" customWidth="1"/>
  </cols>
  <sheetData>
    <row r="1" spans="2:17" x14ac:dyDescent="0.25">
      <c r="B1" s="64" t="s">
        <v>60</v>
      </c>
    </row>
    <row r="2" spans="2:17" x14ac:dyDescent="0.25">
      <c r="B2" s="26"/>
    </row>
    <row r="3" spans="2:17" ht="24" customHeight="1" x14ac:dyDescent="0.25">
      <c r="B3" s="27" t="s">
        <v>49</v>
      </c>
      <c r="C3" s="28" t="s">
        <v>51</v>
      </c>
      <c r="D3" s="29" t="s">
        <v>52</v>
      </c>
      <c r="E3" s="30"/>
      <c r="F3" s="31" t="s">
        <v>53</v>
      </c>
      <c r="G3" s="32"/>
      <c r="H3" s="29" t="s">
        <v>54</v>
      </c>
      <c r="I3" s="30"/>
      <c r="J3" s="65" t="s">
        <v>55</v>
      </c>
      <c r="K3" s="66"/>
      <c r="L3" s="67" t="s">
        <v>56</v>
      </c>
      <c r="M3" s="68"/>
    </row>
    <row r="4" spans="2:17" ht="24.75" thickBot="1" x14ac:dyDescent="0.3">
      <c r="B4" s="33"/>
      <c r="C4" s="34"/>
      <c r="D4" s="35" t="s">
        <v>57</v>
      </c>
      <c r="E4" s="36" t="s">
        <v>50</v>
      </c>
      <c r="F4" s="37" t="s">
        <v>57</v>
      </c>
      <c r="G4" s="38" t="s">
        <v>50</v>
      </c>
      <c r="H4" s="35" t="s">
        <v>57</v>
      </c>
      <c r="I4" s="36" t="s">
        <v>50</v>
      </c>
      <c r="J4" s="69" t="s">
        <v>57</v>
      </c>
      <c r="K4" s="70" t="s">
        <v>50</v>
      </c>
      <c r="L4" s="71" t="s">
        <v>58</v>
      </c>
      <c r="M4" s="71" t="s">
        <v>59</v>
      </c>
      <c r="N4" s="39"/>
      <c r="O4" s="40"/>
      <c r="P4" s="40"/>
      <c r="Q4" s="40"/>
    </row>
    <row r="5" spans="2:17" x14ac:dyDescent="0.25">
      <c r="B5" s="41" t="s">
        <v>3</v>
      </c>
      <c r="C5" s="21">
        <v>12751.000000000004</v>
      </c>
      <c r="D5" s="22">
        <v>13034</v>
      </c>
      <c r="E5" s="23">
        <v>550</v>
      </c>
      <c r="F5" s="42">
        <v>13911</v>
      </c>
      <c r="G5" s="43">
        <v>1349</v>
      </c>
      <c r="H5" s="24">
        <v>13666</v>
      </c>
      <c r="I5" s="25">
        <v>1070</v>
      </c>
      <c r="J5" s="44">
        <v>12723</v>
      </c>
      <c r="K5" s="44">
        <v>172</v>
      </c>
      <c r="L5" s="72">
        <v>-245</v>
      </c>
      <c r="M5" s="72">
        <f>J5-H5</f>
        <v>-943</v>
      </c>
      <c r="N5" s="45"/>
      <c r="O5" s="46"/>
      <c r="P5" s="40"/>
      <c r="Q5" s="40"/>
    </row>
    <row r="6" spans="2:17" x14ac:dyDescent="0.25">
      <c r="B6" s="41" t="s">
        <v>5</v>
      </c>
      <c r="C6" s="21">
        <v>5407.4</v>
      </c>
      <c r="D6" s="22">
        <v>5451</v>
      </c>
      <c r="E6" s="23">
        <v>49</v>
      </c>
      <c r="F6" s="42">
        <v>5818</v>
      </c>
      <c r="G6" s="43">
        <v>368</v>
      </c>
      <c r="H6" s="24">
        <v>5892</v>
      </c>
      <c r="I6" s="25">
        <v>356</v>
      </c>
      <c r="J6" s="44">
        <v>5381</v>
      </c>
      <c r="K6" s="44">
        <v>35</v>
      </c>
      <c r="L6" s="72">
        <v>74</v>
      </c>
      <c r="M6" s="72">
        <f>J6-H6</f>
        <v>-511</v>
      </c>
      <c r="N6" s="45"/>
      <c r="O6" s="46"/>
      <c r="P6" s="40"/>
      <c r="Q6" s="40"/>
    </row>
    <row r="7" spans="2:17" x14ac:dyDescent="0.25">
      <c r="B7" s="41" t="s">
        <v>7</v>
      </c>
      <c r="C7" s="21">
        <v>17051.399999999998</v>
      </c>
      <c r="D7" s="22">
        <v>17431</v>
      </c>
      <c r="E7" s="23">
        <v>116</v>
      </c>
      <c r="F7" s="42">
        <v>19304</v>
      </c>
      <c r="G7" s="43">
        <v>977</v>
      </c>
      <c r="H7" s="24">
        <v>19045</v>
      </c>
      <c r="I7" s="25">
        <v>1450</v>
      </c>
      <c r="J7" s="44">
        <v>17646</v>
      </c>
      <c r="K7" s="44">
        <v>345</v>
      </c>
      <c r="L7" s="72">
        <v>-259</v>
      </c>
      <c r="M7" s="72">
        <f t="shared" ref="M7:M25" si="0">J7-H7</f>
        <v>-1399</v>
      </c>
      <c r="N7" s="45"/>
      <c r="O7" s="46"/>
      <c r="P7" s="40"/>
      <c r="Q7" s="40"/>
    </row>
    <row r="8" spans="2:17" x14ac:dyDescent="0.25">
      <c r="B8" s="41" t="s">
        <v>9</v>
      </c>
      <c r="C8" s="21">
        <v>46013.2</v>
      </c>
      <c r="D8" s="22">
        <v>46793</v>
      </c>
      <c r="E8" s="23">
        <v>673</v>
      </c>
      <c r="F8" s="42">
        <v>51450</v>
      </c>
      <c r="G8" s="43">
        <v>5219</v>
      </c>
      <c r="H8" s="24">
        <v>50701</v>
      </c>
      <c r="I8" s="25">
        <v>2827</v>
      </c>
      <c r="J8" s="44">
        <v>47129</v>
      </c>
      <c r="K8" s="44">
        <v>464</v>
      </c>
      <c r="L8" s="72">
        <v>-749</v>
      </c>
      <c r="M8" s="72">
        <f t="shared" si="0"/>
        <v>-3572</v>
      </c>
      <c r="N8" s="45"/>
      <c r="O8" s="46"/>
      <c r="P8" s="40"/>
      <c r="Q8" s="40"/>
    </row>
    <row r="9" spans="2:17" x14ac:dyDescent="0.25">
      <c r="B9" s="41" t="s">
        <v>11</v>
      </c>
      <c r="C9" s="21">
        <v>42210.6</v>
      </c>
      <c r="D9" s="22">
        <v>48134</v>
      </c>
      <c r="E9" s="23">
        <v>4631</v>
      </c>
      <c r="F9" s="42">
        <v>46152</v>
      </c>
      <c r="G9" s="43">
        <v>5857</v>
      </c>
      <c r="H9" s="24">
        <v>44732</v>
      </c>
      <c r="I9" s="25">
        <v>4028</v>
      </c>
      <c r="J9" s="44">
        <v>41124</v>
      </c>
      <c r="K9" s="44">
        <v>697</v>
      </c>
      <c r="L9" s="72">
        <v>-1420</v>
      </c>
      <c r="M9" s="72">
        <f t="shared" si="0"/>
        <v>-3608</v>
      </c>
      <c r="N9" s="45"/>
      <c r="O9" s="46"/>
      <c r="P9" s="40"/>
      <c r="Q9" s="40"/>
    </row>
    <row r="10" spans="2:17" x14ac:dyDescent="0.25">
      <c r="B10" s="41" t="s">
        <v>13</v>
      </c>
      <c r="C10" s="21">
        <v>12322.4</v>
      </c>
      <c r="D10" s="22">
        <v>12581</v>
      </c>
      <c r="E10" s="23">
        <v>397</v>
      </c>
      <c r="F10" s="42">
        <v>13950</v>
      </c>
      <c r="G10" s="43">
        <v>2214</v>
      </c>
      <c r="H10" s="24">
        <v>12875</v>
      </c>
      <c r="I10" s="25">
        <v>1367</v>
      </c>
      <c r="J10" s="44">
        <v>11763</v>
      </c>
      <c r="K10" s="44">
        <v>396</v>
      </c>
      <c r="L10" s="72">
        <v>-1075</v>
      </c>
      <c r="M10" s="72">
        <f t="shared" si="0"/>
        <v>-1112</v>
      </c>
      <c r="N10" s="45"/>
      <c r="O10" s="46"/>
      <c r="P10" s="40"/>
      <c r="Q10" s="40"/>
    </row>
    <row r="11" spans="2:17" x14ac:dyDescent="0.25">
      <c r="B11" s="41" t="s">
        <v>15</v>
      </c>
      <c r="C11" s="21">
        <v>48927.199999999997</v>
      </c>
      <c r="D11" s="22">
        <v>49646</v>
      </c>
      <c r="E11" s="23">
        <v>1212</v>
      </c>
      <c r="F11" s="42">
        <v>53189</v>
      </c>
      <c r="G11" s="43">
        <v>5027</v>
      </c>
      <c r="H11" s="24">
        <v>51516</v>
      </c>
      <c r="I11" s="25">
        <v>2952</v>
      </c>
      <c r="J11" s="44">
        <v>49228</v>
      </c>
      <c r="K11" s="44">
        <v>534</v>
      </c>
      <c r="L11" s="72">
        <v>-1673</v>
      </c>
      <c r="M11" s="72">
        <f t="shared" si="0"/>
        <v>-2288</v>
      </c>
      <c r="N11" s="45"/>
      <c r="O11" s="46"/>
      <c r="P11" s="40"/>
      <c r="Q11" s="40"/>
    </row>
    <row r="12" spans="2:17" x14ac:dyDescent="0.25">
      <c r="B12" s="41" t="s">
        <v>17</v>
      </c>
      <c r="C12" s="21">
        <v>18384.199999999997</v>
      </c>
      <c r="D12" s="22">
        <v>20587</v>
      </c>
      <c r="E12" s="23">
        <v>1774</v>
      </c>
      <c r="F12" s="42">
        <v>18777</v>
      </c>
      <c r="G12" s="43">
        <v>1535</v>
      </c>
      <c r="H12" s="24">
        <v>19435</v>
      </c>
      <c r="I12" s="25">
        <v>1037</v>
      </c>
      <c r="J12" s="44">
        <v>17431</v>
      </c>
      <c r="K12" s="44">
        <v>206</v>
      </c>
      <c r="L12" s="72">
        <v>658</v>
      </c>
      <c r="M12" s="72">
        <f t="shared" si="0"/>
        <v>-2004</v>
      </c>
      <c r="N12" s="45"/>
      <c r="O12" s="46"/>
      <c r="P12" s="40"/>
      <c r="Q12" s="40"/>
    </row>
    <row r="13" spans="2:17" x14ac:dyDescent="0.25">
      <c r="B13" s="41" t="s">
        <v>19</v>
      </c>
      <c r="C13" s="21">
        <v>82720</v>
      </c>
      <c r="D13" s="22">
        <v>111165</v>
      </c>
      <c r="E13" s="23">
        <v>17535</v>
      </c>
      <c r="F13" s="42">
        <v>89614</v>
      </c>
      <c r="G13" s="43">
        <v>9036</v>
      </c>
      <c r="H13" s="24">
        <v>91060</v>
      </c>
      <c r="I13" s="25">
        <v>8052</v>
      </c>
      <c r="J13" s="44">
        <v>83100</v>
      </c>
      <c r="K13" s="44">
        <v>1730</v>
      </c>
      <c r="L13" s="72">
        <v>1446</v>
      </c>
      <c r="M13" s="72">
        <f t="shared" si="0"/>
        <v>-7960</v>
      </c>
      <c r="N13" s="45"/>
      <c r="O13" s="46"/>
      <c r="P13" s="40"/>
      <c r="Q13" s="40"/>
    </row>
    <row r="14" spans="2:17" x14ac:dyDescent="0.25">
      <c r="B14" s="41" t="s">
        <v>21</v>
      </c>
      <c r="C14" s="21">
        <v>14848.2</v>
      </c>
      <c r="D14" s="22">
        <v>16247</v>
      </c>
      <c r="E14" s="23">
        <v>1019</v>
      </c>
      <c r="F14" s="42">
        <v>16655</v>
      </c>
      <c r="G14" s="43">
        <v>1536</v>
      </c>
      <c r="H14" s="24">
        <v>16072</v>
      </c>
      <c r="I14" s="25">
        <v>922</v>
      </c>
      <c r="J14" s="44">
        <v>14362</v>
      </c>
      <c r="K14" s="44">
        <v>181</v>
      </c>
      <c r="L14" s="72">
        <v>-583</v>
      </c>
      <c r="M14" s="72">
        <f t="shared" si="0"/>
        <v>-1710</v>
      </c>
      <c r="N14" s="45"/>
      <c r="O14" s="46"/>
      <c r="P14" s="40"/>
      <c r="Q14" s="40"/>
    </row>
    <row r="15" spans="2:17" x14ac:dyDescent="0.25">
      <c r="B15" s="41" t="s">
        <v>23</v>
      </c>
      <c r="C15" s="21">
        <v>3247.4</v>
      </c>
      <c r="D15" s="22">
        <v>3285</v>
      </c>
      <c r="E15" s="23">
        <v>37</v>
      </c>
      <c r="F15" s="42">
        <v>3752</v>
      </c>
      <c r="G15" s="43">
        <v>307</v>
      </c>
      <c r="H15" s="24">
        <v>3494</v>
      </c>
      <c r="I15" s="25">
        <v>173</v>
      </c>
      <c r="J15" s="47">
        <v>3179</v>
      </c>
      <c r="K15" s="47">
        <v>57</v>
      </c>
      <c r="L15" s="72">
        <v>-258</v>
      </c>
      <c r="M15" s="72">
        <f t="shared" si="0"/>
        <v>-315</v>
      </c>
      <c r="N15" s="48"/>
      <c r="O15" s="46"/>
      <c r="P15" s="40"/>
      <c r="Q15" s="40"/>
    </row>
    <row r="16" spans="2:17" x14ac:dyDescent="0.25">
      <c r="B16" s="41" t="s">
        <v>25</v>
      </c>
      <c r="C16" s="21">
        <v>44602.2</v>
      </c>
      <c r="D16" s="22">
        <v>50672</v>
      </c>
      <c r="E16" s="23">
        <v>4383</v>
      </c>
      <c r="F16" s="42">
        <v>46818</v>
      </c>
      <c r="G16" s="43">
        <v>3891</v>
      </c>
      <c r="H16" s="24">
        <v>48059</v>
      </c>
      <c r="I16" s="25">
        <v>1627</v>
      </c>
      <c r="J16" s="44">
        <v>43220</v>
      </c>
      <c r="K16" s="44">
        <v>83</v>
      </c>
      <c r="L16" s="72">
        <v>1241</v>
      </c>
      <c r="M16" s="72">
        <f t="shared" si="0"/>
        <v>-4839</v>
      </c>
      <c r="N16" s="45"/>
      <c r="O16" s="46"/>
      <c r="P16" s="40"/>
      <c r="Q16" s="40"/>
    </row>
    <row r="17" spans="2:17" x14ac:dyDescent="0.25">
      <c r="B17" s="41" t="s">
        <v>27</v>
      </c>
      <c r="C17" s="21">
        <v>33104</v>
      </c>
      <c r="D17" s="22">
        <v>35335</v>
      </c>
      <c r="E17" s="23">
        <v>723</v>
      </c>
      <c r="F17" s="42">
        <v>39898</v>
      </c>
      <c r="G17" s="43">
        <v>4363</v>
      </c>
      <c r="H17" s="24">
        <v>36823</v>
      </c>
      <c r="I17" s="25">
        <v>2180</v>
      </c>
      <c r="J17" s="44">
        <v>35426</v>
      </c>
      <c r="K17" s="44">
        <v>441</v>
      </c>
      <c r="L17" s="72">
        <v>-3075</v>
      </c>
      <c r="M17" s="72">
        <f t="shared" si="0"/>
        <v>-1397</v>
      </c>
      <c r="N17" s="45"/>
      <c r="O17" s="46"/>
      <c r="P17" s="40"/>
      <c r="Q17" s="40"/>
    </row>
    <row r="18" spans="2:17" x14ac:dyDescent="0.25">
      <c r="B18" s="41" t="s">
        <v>29</v>
      </c>
      <c r="C18" s="21">
        <v>13961.199999999999</v>
      </c>
      <c r="D18" s="22">
        <v>15057</v>
      </c>
      <c r="E18" s="23">
        <v>227</v>
      </c>
      <c r="F18" s="42">
        <v>15453</v>
      </c>
      <c r="G18" s="43">
        <v>926</v>
      </c>
      <c r="H18" s="24">
        <v>16911</v>
      </c>
      <c r="I18" s="25">
        <v>1055</v>
      </c>
      <c r="J18" s="44">
        <v>15368</v>
      </c>
      <c r="K18" s="44">
        <v>105</v>
      </c>
      <c r="L18" s="72">
        <v>1458</v>
      </c>
      <c r="M18" s="72">
        <f t="shared" si="0"/>
        <v>-1543</v>
      </c>
      <c r="N18" s="45"/>
      <c r="O18" s="46"/>
      <c r="P18" s="40"/>
      <c r="Q18" s="40"/>
    </row>
    <row r="19" spans="2:17" x14ac:dyDescent="0.25">
      <c r="B19" s="41" t="s">
        <v>31</v>
      </c>
      <c r="C19" s="21">
        <v>44715.4</v>
      </c>
      <c r="D19" s="22">
        <v>45344</v>
      </c>
      <c r="E19" s="23">
        <v>502</v>
      </c>
      <c r="F19" s="42">
        <v>50523</v>
      </c>
      <c r="G19" s="43">
        <v>4605</v>
      </c>
      <c r="H19" s="24">
        <v>49414</v>
      </c>
      <c r="I19" s="25">
        <v>4745</v>
      </c>
      <c r="J19" s="44">
        <v>45920</v>
      </c>
      <c r="K19" s="44">
        <v>463</v>
      </c>
      <c r="L19" s="72">
        <v>-1109</v>
      </c>
      <c r="M19" s="72">
        <f t="shared" si="0"/>
        <v>-3494</v>
      </c>
      <c r="N19" s="45"/>
      <c r="O19" s="46"/>
      <c r="P19" s="40"/>
      <c r="Q19" s="40"/>
    </row>
    <row r="20" spans="2:17" x14ac:dyDescent="0.25">
      <c r="B20" s="41" t="s">
        <v>33</v>
      </c>
      <c r="C20" s="21">
        <v>36767.000000000007</v>
      </c>
      <c r="D20" s="22">
        <v>38269</v>
      </c>
      <c r="E20" s="23">
        <v>1345</v>
      </c>
      <c r="F20" s="42">
        <v>39640</v>
      </c>
      <c r="G20" s="43">
        <v>3606</v>
      </c>
      <c r="H20" s="24">
        <v>40219</v>
      </c>
      <c r="I20" s="25">
        <v>3425</v>
      </c>
      <c r="J20" s="44">
        <v>35719</v>
      </c>
      <c r="K20" s="44">
        <v>763</v>
      </c>
      <c r="L20" s="72">
        <v>579</v>
      </c>
      <c r="M20" s="72">
        <f t="shared" si="0"/>
        <v>-4500</v>
      </c>
      <c r="N20" s="45"/>
      <c r="O20" s="46"/>
      <c r="P20" s="40"/>
      <c r="Q20" s="40"/>
    </row>
    <row r="21" spans="2:17" x14ac:dyDescent="0.25">
      <c r="B21" s="41" t="s">
        <v>34</v>
      </c>
      <c r="C21" s="21">
        <v>7905.2000000000007</v>
      </c>
      <c r="D21" s="22">
        <v>9287</v>
      </c>
      <c r="E21" s="23">
        <v>750</v>
      </c>
      <c r="F21" s="42">
        <v>8692</v>
      </c>
      <c r="G21" s="43">
        <v>900</v>
      </c>
      <c r="H21" s="24">
        <v>8670</v>
      </c>
      <c r="I21" s="25">
        <v>465</v>
      </c>
      <c r="J21" s="44">
        <v>7900</v>
      </c>
      <c r="K21" s="44">
        <v>62</v>
      </c>
      <c r="L21" s="72">
        <v>-22</v>
      </c>
      <c r="M21" s="72">
        <f t="shared" si="0"/>
        <v>-770</v>
      </c>
      <c r="N21" s="45"/>
      <c r="O21" s="46"/>
      <c r="P21" s="40"/>
      <c r="Q21" s="40"/>
    </row>
    <row r="22" spans="2:17" x14ac:dyDescent="0.25">
      <c r="B22" s="41" t="s">
        <v>36</v>
      </c>
      <c r="C22" s="21">
        <v>8754.8000000000011</v>
      </c>
      <c r="D22" s="22">
        <v>8775</v>
      </c>
      <c r="E22" s="23">
        <v>126</v>
      </c>
      <c r="F22" s="42">
        <v>9674</v>
      </c>
      <c r="G22" s="43">
        <v>840</v>
      </c>
      <c r="H22" s="24">
        <v>9476</v>
      </c>
      <c r="I22" s="25">
        <v>681</v>
      </c>
      <c r="J22" s="44">
        <v>8710</v>
      </c>
      <c r="K22" s="44">
        <v>160</v>
      </c>
      <c r="L22" s="72">
        <v>-198</v>
      </c>
      <c r="M22" s="72">
        <f t="shared" si="0"/>
        <v>-766</v>
      </c>
      <c r="N22" s="45"/>
      <c r="O22" s="46"/>
      <c r="P22" s="40"/>
      <c r="Q22" s="40"/>
    </row>
    <row r="23" spans="2:17" x14ac:dyDescent="0.25">
      <c r="B23" s="41" t="s">
        <v>37</v>
      </c>
      <c r="C23" s="21">
        <v>1238.8000000000002</v>
      </c>
      <c r="D23" s="22">
        <v>1407</v>
      </c>
      <c r="E23" s="23">
        <v>168</v>
      </c>
      <c r="F23" s="42">
        <v>1257</v>
      </c>
      <c r="G23" s="43">
        <v>95</v>
      </c>
      <c r="H23" s="24">
        <v>1269</v>
      </c>
      <c r="I23" s="25">
        <v>67</v>
      </c>
      <c r="J23" s="44">
        <v>1089</v>
      </c>
      <c r="K23" s="44">
        <v>14</v>
      </c>
      <c r="L23" s="72">
        <v>12</v>
      </c>
      <c r="M23" s="72">
        <f t="shared" si="0"/>
        <v>-180</v>
      </c>
      <c r="N23" s="45"/>
      <c r="O23" s="46"/>
      <c r="P23" s="40"/>
      <c r="Q23" s="40"/>
    </row>
    <row r="24" spans="2:17" ht="15.75" thickBot="1" x14ac:dyDescent="0.3">
      <c r="B24" s="41" t="s">
        <v>39</v>
      </c>
      <c r="C24" s="21">
        <v>41093</v>
      </c>
      <c r="D24" s="22">
        <v>44281</v>
      </c>
      <c r="E24" s="23">
        <v>2401</v>
      </c>
      <c r="F24" s="42">
        <v>44537</v>
      </c>
      <c r="G24" s="43">
        <v>5290</v>
      </c>
      <c r="H24" s="24">
        <v>45172</v>
      </c>
      <c r="I24" s="25">
        <v>3326</v>
      </c>
      <c r="J24" s="44">
        <v>40716</v>
      </c>
      <c r="K24" s="44">
        <v>709</v>
      </c>
      <c r="L24" s="72">
        <v>635</v>
      </c>
      <c r="M24" s="72">
        <f t="shared" si="0"/>
        <v>-4456</v>
      </c>
      <c r="N24" s="45"/>
      <c r="O24" s="46"/>
      <c r="P24" s="40"/>
      <c r="Q24" s="40"/>
    </row>
    <row r="25" spans="2:17" x14ac:dyDescent="0.25">
      <c r="B25" s="49" t="s">
        <v>48</v>
      </c>
      <c r="C25" s="50">
        <v>536024.6</v>
      </c>
      <c r="D25" s="51">
        <v>592781</v>
      </c>
      <c r="E25" s="52">
        <v>38618</v>
      </c>
      <c r="F25" s="53">
        <v>589064</v>
      </c>
      <c r="G25" s="54">
        <v>57941</v>
      </c>
      <c r="H25" s="55">
        <v>584501</v>
      </c>
      <c r="I25" s="56">
        <v>41805</v>
      </c>
      <c r="J25" s="57">
        <v>537134</v>
      </c>
      <c r="K25" s="57">
        <v>7617</v>
      </c>
      <c r="L25" s="73">
        <v>-4563</v>
      </c>
      <c r="M25" s="73">
        <f t="shared" si="0"/>
        <v>-47367</v>
      </c>
      <c r="N25" s="58"/>
      <c r="O25" s="46"/>
      <c r="P25" s="40"/>
      <c r="Q25" s="40"/>
    </row>
    <row r="26" spans="2:17" x14ac:dyDescent="0.25">
      <c r="N26" s="40"/>
      <c r="O26" s="40"/>
      <c r="P26" s="40"/>
      <c r="Q26" s="40"/>
    </row>
    <row r="27" spans="2:17" x14ac:dyDescent="0.25">
      <c r="N27" s="40"/>
      <c r="O27" s="40"/>
      <c r="P27" s="40"/>
      <c r="Q27" s="40"/>
    </row>
    <row r="29" spans="2:17" x14ac:dyDescent="0.25">
      <c r="B29" s="2" t="s">
        <v>91</v>
      </c>
    </row>
  </sheetData>
  <mergeCells count="7">
    <mergeCell ref="J3:K3"/>
    <mergeCell ref="L3:M3"/>
    <mergeCell ref="B3:B4"/>
    <mergeCell ref="C3:C4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J57"/>
  <sheetViews>
    <sheetView zoomScale="115" zoomScaleNormal="115" workbookViewId="0">
      <selection activeCell="B28" sqref="B28"/>
    </sheetView>
  </sheetViews>
  <sheetFormatPr defaultRowHeight="15" x14ac:dyDescent="0.25"/>
  <cols>
    <col min="2" max="2" width="13.7109375" customWidth="1"/>
    <col min="3" max="3" width="15.7109375" customWidth="1"/>
    <col min="4" max="4" width="12.7109375" customWidth="1"/>
    <col min="5" max="5" width="18.5703125" customWidth="1"/>
    <col min="6" max="6" width="17.7109375" customWidth="1"/>
    <col min="8" max="8" width="10.7109375" customWidth="1"/>
    <col min="9" max="9" width="19.140625" bestFit="1" customWidth="1"/>
    <col min="10" max="10" width="22.7109375" bestFit="1" customWidth="1"/>
    <col min="13" max="13" width="19.140625" bestFit="1" customWidth="1"/>
    <col min="14" max="14" width="17.42578125" customWidth="1"/>
    <col min="16" max="17" width="14.42578125" customWidth="1"/>
  </cols>
  <sheetData>
    <row r="2" spans="2:10" x14ac:dyDescent="0.25">
      <c r="B2" s="59" t="s">
        <v>40</v>
      </c>
    </row>
    <row r="3" spans="2:10" x14ac:dyDescent="0.25">
      <c r="B3" s="8"/>
      <c r="D3" s="60"/>
      <c r="E3" s="60"/>
      <c r="F3" s="60"/>
      <c r="G3" s="60"/>
      <c r="H3" s="60"/>
      <c r="I3" s="60"/>
    </row>
    <row r="4" spans="2:10" ht="45" x14ac:dyDescent="0.25">
      <c r="B4" s="9" t="s">
        <v>1</v>
      </c>
      <c r="C4" s="10" t="s">
        <v>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</row>
    <row r="5" spans="2:10" x14ac:dyDescent="0.25">
      <c r="B5" s="12" t="s">
        <v>2</v>
      </c>
      <c r="C5" s="1">
        <v>1275950</v>
      </c>
      <c r="D5" s="1">
        <v>12723</v>
      </c>
      <c r="E5" s="61">
        <f>D5/C5*10000</f>
        <v>99.713938633959017</v>
      </c>
      <c r="F5" s="1">
        <v>33844</v>
      </c>
      <c r="G5" s="13">
        <f>F5/C5*10000</f>
        <v>265.24550335044478</v>
      </c>
      <c r="H5" s="1">
        <v>172</v>
      </c>
      <c r="I5" s="13">
        <f>H5/C5*10000</f>
        <v>1.3480152043575375</v>
      </c>
      <c r="J5" s="13">
        <f>H5/F5*10000</f>
        <v>50.821415908285068</v>
      </c>
    </row>
    <row r="6" spans="2:10" x14ac:dyDescent="0.25">
      <c r="B6" s="12" t="s">
        <v>4</v>
      </c>
      <c r="C6" s="1">
        <v>541168</v>
      </c>
      <c r="D6" s="1">
        <v>5381</v>
      </c>
      <c r="E6" s="61">
        <f t="shared" ref="E6:E25" si="0">D6/C6*10000</f>
        <v>99.433078082961302</v>
      </c>
      <c r="F6" s="1">
        <v>4726</v>
      </c>
      <c r="G6" s="13">
        <f t="shared" ref="G6:G23" si="1">F6/C6*10000</f>
        <v>87.329627768086809</v>
      </c>
      <c r="H6" s="1">
        <v>35</v>
      </c>
      <c r="I6" s="13">
        <f t="shared" ref="I6:I25" si="2">H6/C6*10000</f>
        <v>0.64674925346657597</v>
      </c>
      <c r="J6" s="13">
        <f t="shared" ref="J6:J25" si="3">H6/F6*10000</f>
        <v>74.058400338552687</v>
      </c>
    </row>
    <row r="7" spans="2:10" x14ac:dyDescent="0.25">
      <c r="B7" s="12" t="s">
        <v>6</v>
      </c>
      <c r="C7" s="1">
        <v>1855454</v>
      </c>
      <c r="D7" s="1">
        <v>17646</v>
      </c>
      <c r="E7" s="61">
        <f t="shared" si="0"/>
        <v>95.103408653623319</v>
      </c>
      <c r="F7" s="1">
        <v>30577</v>
      </c>
      <c r="G7" s="13">
        <f t="shared" si="1"/>
        <v>164.79524687758359</v>
      </c>
      <c r="H7" s="1">
        <v>345</v>
      </c>
      <c r="I7" s="13">
        <f t="shared" si="2"/>
        <v>1.8593832021704662</v>
      </c>
      <c r="J7" s="13">
        <f>H7/F7*10000</f>
        <v>112.82990483042811</v>
      </c>
    </row>
    <row r="8" spans="2:10" x14ac:dyDescent="0.25">
      <c r="B8" s="12" t="s">
        <v>8</v>
      </c>
      <c r="C8" s="1">
        <v>5624420</v>
      </c>
      <c r="D8" s="1">
        <v>47129</v>
      </c>
      <c r="E8" s="61">
        <f t="shared" si="0"/>
        <v>83.793528932761077</v>
      </c>
      <c r="F8" s="1">
        <v>98533</v>
      </c>
      <c r="G8" s="13">
        <f t="shared" si="1"/>
        <v>175.18784159077737</v>
      </c>
      <c r="H8" s="1">
        <v>464</v>
      </c>
      <c r="I8" s="13">
        <f t="shared" si="2"/>
        <v>0.82497395286980701</v>
      </c>
      <c r="J8" s="13">
        <f t="shared" si="3"/>
        <v>47.09082236408107</v>
      </c>
    </row>
    <row r="9" spans="2:10" x14ac:dyDescent="0.25">
      <c r="B9" s="12" t="s">
        <v>10</v>
      </c>
      <c r="C9" s="1">
        <v>4425366</v>
      </c>
      <c r="D9" s="1">
        <v>41124</v>
      </c>
      <c r="E9" s="61">
        <f t="shared" si="0"/>
        <v>92.927906979897259</v>
      </c>
      <c r="F9" s="1">
        <v>72049</v>
      </c>
      <c r="G9" s="13">
        <f>F9/C9*10000</f>
        <v>162.8091326231548</v>
      </c>
      <c r="H9" s="1">
        <v>697</v>
      </c>
      <c r="I9" s="13">
        <f t="shared" si="2"/>
        <v>1.5750109708439934</v>
      </c>
      <c r="J9" s="13">
        <f t="shared" si="3"/>
        <v>96.739718802481647</v>
      </c>
    </row>
    <row r="10" spans="2:10" x14ac:dyDescent="0.25">
      <c r="B10" s="12" t="s">
        <v>12</v>
      </c>
      <c r="C10" s="1">
        <v>1194647</v>
      </c>
      <c r="D10" s="1">
        <v>11763</v>
      </c>
      <c r="E10" s="61">
        <f t="shared" si="0"/>
        <v>98.464232530613657</v>
      </c>
      <c r="F10" s="1">
        <v>22742</v>
      </c>
      <c r="G10" s="13">
        <f t="shared" si="1"/>
        <v>190.36585702722226</v>
      </c>
      <c r="H10" s="1">
        <v>396</v>
      </c>
      <c r="I10" s="13">
        <f t="shared" si="2"/>
        <v>3.314786711053558</v>
      </c>
      <c r="J10" s="13">
        <f t="shared" si="3"/>
        <v>174.12716559669335</v>
      </c>
    </row>
    <row r="11" spans="2:10" x14ac:dyDescent="0.25">
      <c r="B11" s="12" t="s">
        <v>14</v>
      </c>
      <c r="C11" s="1">
        <v>5714882</v>
      </c>
      <c r="D11" s="1">
        <v>49228</v>
      </c>
      <c r="E11" s="61">
        <f t="shared" si="0"/>
        <v>86.140011289821913</v>
      </c>
      <c r="F11" s="1">
        <v>139624</v>
      </c>
      <c r="G11" s="13">
        <f t="shared" si="1"/>
        <v>244.31650557264348</v>
      </c>
      <c r="H11" s="1">
        <v>534</v>
      </c>
      <c r="I11" s="13">
        <f t="shared" si="2"/>
        <v>0.93440249509963635</v>
      </c>
      <c r="J11" s="13">
        <f t="shared" si="3"/>
        <v>38.245573826849252</v>
      </c>
    </row>
    <row r="12" spans="2:10" x14ac:dyDescent="0.25">
      <c r="B12" s="12" t="s">
        <v>16</v>
      </c>
      <c r="C12" s="1">
        <v>1509227</v>
      </c>
      <c r="D12" s="1">
        <v>17431</v>
      </c>
      <c r="E12" s="61">
        <f t="shared" si="0"/>
        <v>115.49621097422721</v>
      </c>
      <c r="F12" s="1">
        <v>24312</v>
      </c>
      <c r="G12" s="13">
        <f t="shared" si="1"/>
        <v>161.0890873274862</v>
      </c>
      <c r="H12" s="1">
        <v>206</v>
      </c>
      <c r="I12" s="13">
        <f t="shared" si="2"/>
        <v>1.3649371499449718</v>
      </c>
      <c r="J12" s="13">
        <f t="shared" si="3"/>
        <v>84.731819677525493</v>
      </c>
    </row>
    <row r="13" spans="2:10" x14ac:dyDescent="0.25">
      <c r="B13" s="12" t="s">
        <v>18</v>
      </c>
      <c r="C13" s="1">
        <v>9943004</v>
      </c>
      <c r="D13" s="1">
        <v>83100</v>
      </c>
      <c r="E13" s="61">
        <f t="shared" si="0"/>
        <v>83.576351774574363</v>
      </c>
      <c r="F13" s="1">
        <v>175326</v>
      </c>
      <c r="G13" s="13">
        <f t="shared" si="1"/>
        <v>176.33101626027707</v>
      </c>
      <c r="H13" s="1">
        <v>1730</v>
      </c>
      <c r="I13" s="13">
        <f t="shared" si="2"/>
        <v>1.739916829964063</v>
      </c>
      <c r="J13" s="13">
        <f t="shared" si="3"/>
        <v>98.673328542258417</v>
      </c>
    </row>
    <row r="14" spans="2:10" x14ac:dyDescent="0.25">
      <c r="B14" s="12" t="s">
        <v>20</v>
      </c>
      <c r="C14" s="1">
        <v>1487150</v>
      </c>
      <c r="D14" s="1">
        <v>14362</v>
      </c>
      <c r="E14" s="61">
        <f t="shared" si="0"/>
        <v>96.573983794506262</v>
      </c>
      <c r="F14" s="1">
        <v>21698</v>
      </c>
      <c r="G14" s="13">
        <f t="shared" si="1"/>
        <v>145.90323773661029</v>
      </c>
      <c r="H14" s="1">
        <v>181</v>
      </c>
      <c r="I14" s="13">
        <f t="shared" si="2"/>
        <v>1.2170930975355545</v>
      </c>
      <c r="J14" s="13">
        <f t="shared" si="3"/>
        <v>83.417826527790567</v>
      </c>
    </row>
    <row r="15" spans="2:10" x14ac:dyDescent="0.25">
      <c r="B15" s="12" t="s">
        <v>22</v>
      </c>
      <c r="C15" s="14">
        <v>292150</v>
      </c>
      <c r="D15" s="14">
        <v>3179</v>
      </c>
      <c r="E15" s="62">
        <f t="shared" si="0"/>
        <v>108.81396542871813</v>
      </c>
      <c r="F15" s="14">
        <v>3949</v>
      </c>
      <c r="G15" s="15">
        <f t="shared" si="1"/>
        <v>135.17028923498205</v>
      </c>
      <c r="H15" s="14">
        <v>57</v>
      </c>
      <c r="I15" s="15">
        <f t="shared" si="2"/>
        <v>1.9510525415026527</v>
      </c>
      <c r="J15" s="15">
        <f t="shared" si="3"/>
        <v>144.34033932641174</v>
      </c>
    </row>
    <row r="16" spans="2:10" x14ac:dyDescent="0.25">
      <c r="B16" s="12" t="s">
        <v>24</v>
      </c>
      <c r="C16" s="1">
        <v>4256350</v>
      </c>
      <c r="D16" s="1">
        <v>43220</v>
      </c>
      <c r="E16" s="61">
        <f t="shared" si="0"/>
        <v>101.54240135327217</v>
      </c>
      <c r="F16" s="1">
        <v>63145</v>
      </c>
      <c r="G16" s="13">
        <f t="shared" si="1"/>
        <v>148.35481104702387</v>
      </c>
      <c r="H16" s="1">
        <v>83</v>
      </c>
      <c r="I16" s="13">
        <f t="shared" si="2"/>
        <v>0.19500276058124921</v>
      </c>
      <c r="J16" s="13">
        <f t="shared" si="3"/>
        <v>13.144350304853909</v>
      </c>
    </row>
    <row r="17" spans="2:10" x14ac:dyDescent="0.25">
      <c r="B17" s="12" t="s">
        <v>26</v>
      </c>
      <c r="C17" s="1">
        <v>3922941</v>
      </c>
      <c r="D17" s="1">
        <v>35426</v>
      </c>
      <c r="E17" s="61">
        <f t="shared" si="0"/>
        <v>90.304697419614513</v>
      </c>
      <c r="F17" s="1">
        <v>60741</v>
      </c>
      <c r="G17" s="13">
        <f t="shared" si="1"/>
        <v>154.83536458998492</v>
      </c>
      <c r="H17" s="1">
        <v>441</v>
      </c>
      <c r="I17" s="13">
        <f t="shared" si="2"/>
        <v>1.1241565957785242</v>
      </c>
      <c r="J17" s="13">
        <f t="shared" si="3"/>
        <v>72.603348644243596</v>
      </c>
    </row>
    <row r="18" spans="2:10" x14ac:dyDescent="0.25">
      <c r="B18" s="12" t="s">
        <v>28</v>
      </c>
      <c r="C18" s="1">
        <v>1587413</v>
      </c>
      <c r="D18" s="1">
        <v>15368</v>
      </c>
      <c r="E18" s="61">
        <f t="shared" si="0"/>
        <v>96.811604793459551</v>
      </c>
      <c r="F18" s="1">
        <v>24809</v>
      </c>
      <c r="G18" s="13">
        <f t="shared" si="1"/>
        <v>156.28573030458992</v>
      </c>
      <c r="H18" s="1">
        <v>105</v>
      </c>
      <c r="I18" s="13">
        <f t="shared" si="2"/>
        <v>0.66145357257374104</v>
      </c>
      <c r="J18" s="13">
        <f t="shared" si="3"/>
        <v>42.323350397033337</v>
      </c>
    </row>
    <row r="19" spans="2:10" x14ac:dyDescent="0.25">
      <c r="B19" s="12" t="s">
        <v>30</v>
      </c>
      <c r="C19" s="1">
        <v>4833329</v>
      </c>
      <c r="D19" s="1">
        <v>45920</v>
      </c>
      <c r="E19" s="61">
        <f t="shared" si="0"/>
        <v>95.006981730397413</v>
      </c>
      <c r="F19" s="1">
        <v>52539</v>
      </c>
      <c r="G19" s="13">
        <f t="shared" si="1"/>
        <v>108.70147676684124</v>
      </c>
      <c r="H19" s="1">
        <v>463</v>
      </c>
      <c r="I19" s="13">
        <f t="shared" si="2"/>
        <v>0.95793189331824913</v>
      </c>
      <c r="J19" s="13">
        <f t="shared" si="3"/>
        <v>88.125011895924928</v>
      </c>
    </row>
    <row r="20" spans="2:10" x14ac:dyDescent="0.25">
      <c r="B20" s="12" t="s">
        <v>32</v>
      </c>
      <c r="C20" s="1">
        <v>3663191</v>
      </c>
      <c r="D20" s="1">
        <v>35719</v>
      </c>
      <c r="E20" s="61">
        <f t="shared" si="0"/>
        <v>97.50788315433185</v>
      </c>
      <c r="F20" s="1">
        <v>60261</v>
      </c>
      <c r="G20" s="13">
        <f t="shared" si="1"/>
        <v>164.50411676595624</v>
      </c>
      <c r="H20" s="1">
        <v>763</v>
      </c>
      <c r="I20" s="13">
        <f t="shared" si="2"/>
        <v>2.0828834750904335</v>
      </c>
      <c r="J20" s="13">
        <f t="shared" si="3"/>
        <v>126.61588755579893</v>
      </c>
    </row>
    <row r="21" spans="2:10" x14ac:dyDescent="0.25">
      <c r="B21" s="12" t="s">
        <v>34</v>
      </c>
      <c r="C21" s="1">
        <v>1073574</v>
      </c>
      <c r="D21" s="1">
        <v>7900</v>
      </c>
      <c r="E21" s="61">
        <f t="shared" si="0"/>
        <v>73.585984757455009</v>
      </c>
      <c r="F21" s="1">
        <v>17074</v>
      </c>
      <c r="G21" s="13">
        <f t="shared" si="1"/>
        <v>159.0388738922515</v>
      </c>
      <c r="H21" s="1">
        <v>62</v>
      </c>
      <c r="I21" s="13">
        <f t="shared" si="2"/>
        <v>0.57751026012179885</v>
      </c>
      <c r="J21" s="13">
        <f t="shared" si="3"/>
        <v>36.312521963218927</v>
      </c>
    </row>
    <row r="22" spans="2:10" x14ac:dyDescent="0.25">
      <c r="B22" s="12" t="s">
        <v>35</v>
      </c>
      <c r="C22" s="1">
        <v>858812</v>
      </c>
      <c r="D22" s="1">
        <v>8710</v>
      </c>
      <c r="E22" s="61">
        <f t="shared" si="0"/>
        <v>101.4191697367992</v>
      </c>
      <c r="F22" s="1">
        <v>22285</v>
      </c>
      <c r="G22" s="13">
        <f t="shared" si="1"/>
        <v>259.48636022784962</v>
      </c>
      <c r="H22" s="1">
        <v>160</v>
      </c>
      <c r="I22" s="13">
        <f t="shared" si="2"/>
        <v>1.8630387092867822</v>
      </c>
      <c r="J22" s="13">
        <f t="shared" si="3"/>
        <v>71.797172986313669</v>
      </c>
    </row>
    <row r="23" spans="2:10" x14ac:dyDescent="0.25">
      <c r="B23" s="12" t="s">
        <v>37</v>
      </c>
      <c r="C23" s="1">
        <v>123360</v>
      </c>
      <c r="D23" s="1">
        <v>1089</v>
      </c>
      <c r="E23" s="61">
        <f t="shared" si="0"/>
        <v>88.278210116731515</v>
      </c>
      <c r="F23" s="1">
        <v>1720</v>
      </c>
      <c r="G23" s="13">
        <f t="shared" si="1"/>
        <v>139.42931258106356</v>
      </c>
      <c r="H23" s="1">
        <v>14</v>
      </c>
      <c r="I23" s="13">
        <f t="shared" si="2"/>
        <v>1.1348897535667963</v>
      </c>
      <c r="J23" s="13">
        <f t="shared" si="3"/>
        <v>81.395348837209298</v>
      </c>
    </row>
    <row r="24" spans="2:10" x14ac:dyDescent="0.25">
      <c r="B24" s="12" t="s">
        <v>38</v>
      </c>
      <c r="C24" s="1">
        <v>4847745</v>
      </c>
      <c r="D24" s="1">
        <v>40716</v>
      </c>
      <c r="E24" s="61">
        <f t="shared" si="0"/>
        <v>83.989566282879977</v>
      </c>
      <c r="F24" s="1">
        <v>130666</v>
      </c>
      <c r="G24" s="13">
        <f>F24/C24*10000</f>
        <v>269.53975508200205</v>
      </c>
      <c r="H24" s="1">
        <v>709</v>
      </c>
      <c r="I24" s="13">
        <f t="shared" si="2"/>
        <v>1.4625356738029744</v>
      </c>
      <c r="J24" s="13">
        <f t="shared" si="3"/>
        <v>54.260480920821024</v>
      </c>
    </row>
    <row r="25" spans="2:10" x14ac:dyDescent="0.25">
      <c r="B25" s="16" t="s">
        <v>48</v>
      </c>
      <c r="C25" s="17">
        <f>SUM(C5:C24)</f>
        <v>59030133</v>
      </c>
      <c r="D25" s="17">
        <f>SUM(D5:D24)</f>
        <v>537134</v>
      </c>
      <c r="E25" s="63">
        <f t="shared" si="0"/>
        <v>90.993188173911122</v>
      </c>
      <c r="F25" s="17">
        <f>SUM(F5:F24)</f>
        <v>1060620</v>
      </c>
      <c r="G25" s="18">
        <f>F25/C25*10000</f>
        <v>179.67433683403695</v>
      </c>
      <c r="H25" s="17">
        <f>SUM(H5:H24)</f>
        <v>7617</v>
      </c>
      <c r="I25" s="19">
        <f t="shared" si="2"/>
        <v>1.2903579261798377</v>
      </c>
      <c r="J25" s="19">
        <f t="shared" si="3"/>
        <v>71.81648469762969</v>
      </c>
    </row>
    <row r="28" spans="2:10" x14ac:dyDescent="0.25">
      <c r="B28" s="2" t="s">
        <v>91</v>
      </c>
    </row>
    <row r="37" spans="5:5" x14ac:dyDescent="0.25">
      <c r="E37" s="20"/>
    </row>
    <row r="38" spans="5:5" x14ac:dyDescent="0.25">
      <c r="E38" s="20"/>
    </row>
    <row r="39" spans="5:5" x14ac:dyDescent="0.25">
      <c r="E39" s="20"/>
    </row>
    <row r="40" spans="5:5" x14ac:dyDescent="0.25">
      <c r="E40" s="20"/>
    </row>
    <row r="41" spans="5:5" x14ac:dyDescent="0.25">
      <c r="E41" s="20"/>
    </row>
    <row r="42" spans="5:5" x14ac:dyDescent="0.25">
      <c r="E42" s="20"/>
    </row>
    <row r="43" spans="5:5" x14ac:dyDescent="0.25">
      <c r="E43" s="20"/>
    </row>
    <row r="44" spans="5:5" x14ac:dyDescent="0.25">
      <c r="E44" s="20"/>
    </row>
    <row r="45" spans="5:5" x14ac:dyDescent="0.25">
      <c r="E45" s="20"/>
    </row>
    <row r="46" spans="5:5" x14ac:dyDescent="0.25">
      <c r="E46" s="20"/>
    </row>
    <row r="47" spans="5:5" x14ac:dyDescent="0.25">
      <c r="E47" s="20"/>
    </row>
    <row r="48" spans="5:5" x14ac:dyDescent="0.25">
      <c r="E48" s="20"/>
    </row>
    <row r="49" spans="5:5" x14ac:dyDescent="0.25">
      <c r="E49" s="20"/>
    </row>
    <row r="50" spans="5:5" x14ac:dyDescent="0.25">
      <c r="E50" s="20"/>
    </row>
    <row r="51" spans="5:5" x14ac:dyDescent="0.25">
      <c r="E51" s="20"/>
    </row>
    <row r="52" spans="5:5" x14ac:dyDescent="0.25">
      <c r="E52" s="20"/>
    </row>
    <row r="53" spans="5:5" x14ac:dyDescent="0.25">
      <c r="E53" s="20"/>
    </row>
    <row r="54" spans="5:5" x14ac:dyDescent="0.25">
      <c r="E54" s="20"/>
    </row>
    <row r="55" spans="5:5" x14ac:dyDescent="0.25">
      <c r="E55" s="20"/>
    </row>
    <row r="56" spans="5:5" x14ac:dyDescent="0.25">
      <c r="E56" s="20"/>
    </row>
    <row r="57" spans="5:5" x14ac:dyDescent="0.25">
      <c r="E57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101"/>
  <sheetViews>
    <sheetView tabSelected="1" topLeftCell="A46" workbookViewId="0">
      <selection activeCell="Z34" sqref="Z34"/>
    </sheetView>
  </sheetViews>
  <sheetFormatPr defaultRowHeight="15" x14ac:dyDescent="0.25"/>
  <cols>
    <col min="2" max="2" width="21.42578125" customWidth="1"/>
    <col min="3" max="14" width="9.5703125" bestFit="1" customWidth="1"/>
    <col min="15" max="15" width="17.85546875" customWidth="1"/>
  </cols>
  <sheetData>
    <row r="1" spans="1:18" ht="29.25" customHeight="1" x14ac:dyDescent="0.25">
      <c r="B1" s="74" t="s">
        <v>61</v>
      </c>
    </row>
    <row r="2" spans="1:18" x14ac:dyDescent="0.25">
      <c r="A2" s="75" t="s">
        <v>90</v>
      </c>
      <c r="B2" s="75">
        <v>2020</v>
      </c>
    </row>
    <row r="3" spans="1:18" s="76" customFormat="1" x14ac:dyDescent="0.25">
      <c r="B3" s="77" t="s">
        <v>62</v>
      </c>
      <c r="C3" s="77" t="s">
        <v>63</v>
      </c>
      <c r="D3" s="77" t="s">
        <v>64</v>
      </c>
      <c r="E3" s="77" t="s">
        <v>65</v>
      </c>
      <c r="F3" s="77" t="s">
        <v>66</v>
      </c>
      <c r="G3" s="77" t="s">
        <v>67</v>
      </c>
      <c r="H3" s="77" t="s">
        <v>68</v>
      </c>
      <c r="I3" s="77" t="s">
        <v>69</v>
      </c>
      <c r="J3" s="77" t="s">
        <v>70</v>
      </c>
      <c r="K3" s="77" t="s">
        <v>71</v>
      </c>
      <c r="L3" s="78" t="s">
        <v>72</v>
      </c>
      <c r="M3" s="79" t="s">
        <v>73</v>
      </c>
      <c r="N3" s="79" t="s">
        <v>74</v>
      </c>
      <c r="O3" s="79"/>
      <c r="R3" s="88" t="s">
        <v>80</v>
      </c>
    </row>
    <row r="4" spans="1:18" x14ac:dyDescent="0.25">
      <c r="B4" t="s">
        <v>75</v>
      </c>
      <c r="C4" s="80">
        <v>458</v>
      </c>
      <c r="D4" s="80">
        <v>430</v>
      </c>
      <c r="E4" s="80">
        <v>451</v>
      </c>
      <c r="F4" s="80">
        <v>459</v>
      </c>
      <c r="G4" s="80">
        <v>380</v>
      </c>
      <c r="H4" s="80">
        <v>331</v>
      </c>
      <c r="I4" s="80">
        <v>372</v>
      </c>
      <c r="J4" s="80">
        <v>389</v>
      </c>
      <c r="K4" s="80">
        <v>318</v>
      </c>
      <c r="L4" s="81">
        <v>384</v>
      </c>
      <c r="M4" s="82">
        <v>462</v>
      </c>
      <c r="N4" s="82">
        <v>423</v>
      </c>
      <c r="O4" s="82"/>
    </row>
    <row r="5" spans="1:18" x14ac:dyDescent="0.25">
      <c r="B5" t="s">
        <v>76</v>
      </c>
      <c r="C5" s="80">
        <v>318</v>
      </c>
      <c r="D5" s="80">
        <v>307</v>
      </c>
      <c r="E5" s="80">
        <v>317</v>
      </c>
      <c r="F5" s="80">
        <v>295</v>
      </c>
      <c r="G5" s="80">
        <v>272</v>
      </c>
      <c r="H5" s="80">
        <v>261</v>
      </c>
      <c r="I5" s="80">
        <v>259</v>
      </c>
      <c r="J5" s="80">
        <v>259</v>
      </c>
      <c r="K5" s="80">
        <v>265</v>
      </c>
      <c r="L5" s="81">
        <v>360</v>
      </c>
      <c r="M5" s="82">
        <v>505</v>
      </c>
      <c r="N5" s="82">
        <v>379</v>
      </c>
      <c r="O5" s="82"/>
    </row>
    <row r="6" spans="1:18" x14ac:dyDescent="0.25">
      <c r="B6" t="s">
        <v>77</v>
      </c>
      <c r="C6" s="80">
        <v>336</v>
      </c>
      <c r="D6" s="80">
        <v>313</v>
      </c>
      <c r="E6" s="80">
        <v>416</v>
      </c>
      <c r="F6" s="80">
        <v>378</v>
      </c>
      <c r="G6" s="80">
        <v>295</v>
      </c>
      <c r="H6" s="80">
        <v>273</v>
      </c>
      <c r="I6" s="80">
        <v>289</v>
      </c>
      <c r="J6" s="80">
        <v>333</v>
      </c>
      <c r="K6" s="80">
        <v>257</v>
      </c>
      <c r="L6" s="81">
        <v>271</v>
      </c>
      <c r="M6" s="82">
        <v>328</v>
      </c>
      <c r="N6" s="82">
        <v>384</v>
      </c>
      <c r="O6" s="82"/>
    </row>
    <row r="7" spans="1:18" x14ac:dyDescent="0.25">
      <c r="B7" t="s">
        <v>78</v>
      </c>
      <c r="C7" s="80">
        <v>370</v>
      </c>
      <c r="D7" s="80">
        <v>327</v>
      </c>
      <c r="E7" s="80">
        <v>390</v>
      </c>
      <c r="F7" s="80">
        <v>309</v>
      </c>
      <c r="G7" s="80">
        <v>267</v>
      </c>
      <c r="H7" s="80">
        <v>270</v>
      </c>
      <c r="I7" s="80">
        <v>248</v>
      </c>
      <c r="J7" s="80">
        <v>258</v>
      </c>
      <c r="K7" s="80">
        <v>234</v>
      </c>
      <c r="L7" s="81">
        <v>315</v>
      </c>
      <c r="M7" s="82">
        <v>390</v>
      </c>
      <c r="N7" s="82">
        <v>391</v>
      </c>
      <c r="O7" s="82"/>
    </row>
    <row r="8" spans="1:18" x14ac:dyDescent="0.25">
      <c r="B8" s="83" t="s">
        <v>79</v>
      </c>
      <c r="C8" s="84">
        <v>1482</v>
      </c>
      <c r="D8" s="84">
        <v>1377</v>
      </c>
      <c r="E8" s="84">
        <v>1574</v>
      </c>
      <c r="F8" s="84">
        <v>1441</v>
      </c>
      <c r="G8" s="84">
        <v>1214</v>
      </c>
      <c r="H8" s="84">
        <v>1135</v>
      </c>
      <c r="I8" s="84">
        <v>1168</v>
      </c>
      <c r="J8" s="84">
        <v>1239</v>
      </c>
      <c r="K8" s="84">
        <v>1074</v>
      </c>
      <c r="L8" s="85">
        <v>1330</v>
      </c>
      <c r="M8" s="86">
        <v>1685</v>
      </c>
      <c r="N8" s="86">
        <v>1577</v>
      </c>
      <c r="O8" s="86"/>
    </row>
    <row r="9" spans="1:18" ht="18.75" x14ac:dyDescent="0.25">
      <c r="B9" s="74"/>
      <c r="L9" s="87"/>
      <c r="M9" s="87"/>
      <c r="N9" s="87"/>
      <c r="O9" s="87"/>
    </row>
    <row r="10" spans="1:18" x14ac:dyDescent="0.25">
      <c r="A10" s="75" t="s">
        <v>81</v>
      </c>
      <c r="B10" s="75">
        <v>2021</v>
      </c>
      <c r="L10" s="87"/>
      <c r="M10" s="87"/>
      <c r="N10" s="87"/>
      <c r="O10" s="87"/>
    </row>
    <row r="11" spans="1:18" s="4" customFormat="1" x14ac:dyDescent="0.25">
      <c r="B11" s="4" t="s">
        <v>62</v>
      </c>
      <c r="C11" s="83" t="s">
        <v>63</v>
      </c>
      <c r="D11" s="83" t="s">
        <v>64</v>
      </c>
      <c r="E11" s="83" t="s">
        <v>65</v>
      </c>
      <c r="F11" s="83" t="s">
        <v>66</v>
      </c>
      <c r="G11" s="83" t="s">
        <v>67</v>
      </c>
      <c r="H11" s="83" t="s">
        <v>68</v>
      </c>
      <c r="I11" s="83" t="s">
        <v>69</v>
      </c>
      <c r="J11" s="83" t="s">
        <v>70</v>
      </c>
      <c r="K11" s="83" t="s">
        <v>71</v>
      </c>
      <c r="L11" s="89" t="s">
        <v>72</v>
      </c>
      <c r="M11" s="90" t="s">
        <v>73</v>
      </c>
      <c r="N11" s="90" t="s">
        <v>74</v>
      </c>
      <c r="O11" s="90"/>
    </row>
    <row r="12" spans="1:18" x14ac:dyDescent="0.25">
      <c r="B12" t="s">
        <v>75</v>
      </c>
      <c r="C12" s="80">
        <v>512</v>
      </c>
      <c r="D12" s="80">
        <v>445</v>
      </c>
      <c r="E12" s="80">
        <v>506</v>
      </c>
      <c r="F12" s="80">
        <v>416</v>
      </c>
      <c r="G12" s="80">
        <v>383</v>
      </c>
      <c r="H12" s="80">
        <v>373</v>
      </c>
      <c r="I12" s="80">
        <v>395</v>
      </c>
      <c r="J12" s="80">
        <v>419</v>
      </c>
      <c r="K12" s="80">
        <v>373</v>
      </c>
      <c r="L12" s="81">
        <v>399</v>
      </c>
      <c r="M12" s="82">
        <v>382</v>
      </c>
      <c r="N12" s="82">
        <v>475</v>
      </c>
      <c r="O12" s="82"/>
    </row>
    <row r="13" spans="1:18" x14ac:dyDescent="0.25">
      <c r="B13" t="s">
        <v>76</v>
      </c>
      <c r="C13" s="80">
        <v>406</v>
      </c>
      <c r="D13" s="80">
        <v>307</v>
      </c>
      <c r="E13" s="80">
        <v>370</v>
      </c>
      <c r="F13" s="80">
        <v>358</v>
      </c>
      <c r="G13" s="80">
        <v>305</v>
      </c>
      <c r="H13" s="80">
        <v>301</v>
      </c>
      <c r="I13" s="80">
        <v>303</v>
      </c>
      <c r="J13" s="80">
        <v>280</v>
      </c>
      <c r="K13" s="80">
        <v>287</v>
      </c>
      <c r="L13" s="81">
        <v>279</v>
      </c>
      <c r="M13" s="82">
        <v>315</v>
      </c>
      <c r="N13" s="82">
        <v>314</v>
      </c>
      <c r="O13" s="82"/>
    </row>
    <row r="14" spans="1:18" x14ac:dyDescent="0.25">
      <c r="B14" t="s">
        <v>77</v>
      </c>
      <c r="C14" s="80">
        <v>431</v>
      </c>
      <c r="D14" s="80">
        <v>377</v>
      </c>
      <c r="E14" s="80">
        <v>435</v>
      </c>
      <c r="F14" s="80">
        <v>313</v>
      </c>
      <c r="G14" s="80">
        <v>284</v>
      </c>
      <c r="H14" s="80">
        <v>284</v>
      </c>
      <c r="I14" s="80">
        <v>321</v>
      </c>
      <c r="J14" s="80">
        <v>318</v>
      </c>
      <c r="K14" s="80">
        <v>291</v>
      </c>
      <c r="L14" s="81">
        <v>319</v>
      </c>
      <c r="M14" s="82">
        <v>309</v>
      </c>
      <c r="N14" s="82">
        <v>341</v>
      </c>
      <c r="O14" s="82"/>
    </row>
    <row r="15" spans="1:18" x14ac:dyDescent="0.25">
      <c r="B15" t="s">
        <v>78</v>
      </c>
      <c r="C15" s="80">
        <v>368</v>
      </c>
      <c r="D15" s="80">
        <v>331</v>
      </c>
      <c r="E15" s="80">
        <v>349</v>
      </c>
      <c r="F15" s="80">
        <v>313</v>
      </c>
      <c r="G15" s="80">
        <v>277</v>
      </c>
      <c r="H15" s="80">
        <v>309</v>
      </c>
      <c r="I15" s="80">
        <v>289</v>
      </c>
      <c r="J15" s="80">
        <v>310</v>
      </c>
      <c r="K15" s="80">
        <v>268</v>
      </c>
      <c r="L15" s="81">
        <v>307</v>
      </c>
      <c r="M15" s="82">
        <v>312</v>
      </c>
      <c r="N15" s="82">
        <v>298</v>
      </c>
      <c r="O15" s="82"/>
    </row>
    <row r="16" spans="1:18" x14ac:dyDescent="0.25">
      <c r="B16" s="83" t="s">
        <v>79</v>
      </c>
      <c r="C16" s="84">
        <v>1717</v>
      </c>
      <c r="D16" s="84">
        <v>1460</v>
      </c>
      <c r="E16" s="84">
        <v>1660</v>
      </c>
      <c r="F16" s="84">
        <v>1400</v>
      </c>
      <c r="G16" s="84">
        <v>1249</v>
      </c>
      <c r="H16" s="84">
        <v>1267</v>
      </c>
      <c r="I16" s="84">
        <v>1308</v>
      </c>
      <c r="J16" s="84">
        <v>1327</v>
      </c>
      <c r="K16" s="84">
        <v>1219</v>
      </c>
      <c r="L16" s="85">
        <v>1304</v>
      </c>
      <c r="M16" s="86">
        <v>1318</v>
      </c>
      <c r="N16" s="86">
        <v>1428</v>
      </c>
      <c r="O16" s="86"/>
    </row>
    <row r="17" spans="1:15" x14ac:dyDescent="0.25">
      <c r="L17" s="87"/>
      <c r="M17" s="87"/>
      <c r="N17" s="87"/>
      <c r="O17" s="87"/>
    </row>
    <row r="18" spans="1:15" x14ac:dyDescent="0.25">
      <c r="L18" s="87"/>
      <c r="M18" s="87"/>
      <c r="N18" s="87"/>
      <c r="O18" s="87"/>
    </row>
    <row r="19" spans="1:15" x14ac:dyDescent="0.25">
      <c r="A19" s="75" t="s">
        <v>81</v>
      </c>
      <c r="B19" s="75">
        <v>2022</v>
      </c>
      <c r="L19" s="87"/>
      <c r="M19" s="87"/>
      <c r="N19" s="87"/>
      <c r="O19" s="87"/>
    </row>
    <row r="20" spans="1:15" x14ac:dyDescent="0.25">
      <c r="B20" s="4" t="s">
        <v>62</v>
      </c>
      <c r="C20" s="83" t="s">
        <v>63</v>
      </c>
      <c r="D20" s="83" t="s">
        <v>64</v>
      </c>
      <c r="E20" s="83" t="s">
        <v>65</v>
      </c>
      <c r="F20" s="83" t="s">
        <v>66</v>
      </c>
      <c r="G20" s="83" t="s">
        <v>67</v>
      </c>
      <c r="H20" s="83" t="s">
        <v>68</v>
      </c>
      <c r="I20" s="83" t="s">
        <v>69</v>
      </c>
      <c r="J20" s="83" t="s">
        <v>70</v>
      </c>
      <c r="K20" s="83" t="s">
        <v>71</v>
      </c>
      <c r="L20" s="89" t="s">
        <v>72</v>
      </c>
      <c r="M20" s="90" t="s">
        <v>73</v>
      </c>
      <c r="N20" s="90" t="s">
        <v>74</v>
      </c>
      <c r="O20" s="90"/>
    </row>
    <row r="21" spans="1:15" x14ac:dyDescent="0.25">
      <c r="B21" t="s">
        <v>75</v>
      </c>
      <c r="C21" s="80">
        <v>470</v>
      </c>
      <c r="D21" s="80">
        <v>452</v>
      </c>
      <c r="E21" s="80">
        <v>444</v>
      </c>
      <c r="F21" s="80">
        <v>397</v>
      </c>
      <c r="G21" s="80">
        <v>418</v>
      </c>
      <c r="H21" s="80">
        <v>372</v>
      </c>
      <c r="I21" s="80">
        <v>422</v>
      </c>
      <c r="J21" s="80">
        <v>394</v>
      </c>
      <c r="K21" s="80">
        <v>356</v>
      </c>
      <c r="L21" s="81">
        <v>373</v>
      </c>
      <c r="M21" s="82">
        <v>413</v>
      </c>
      <c r="N21" s="82">
        <v>518</v>
      </c>
      <c r="O21" s="82"/>
    </row>
    <row r="22" spans="1:15" x14ac:dyDescent="0.25">
      <c r="B22" t="s">
        <v>76</v>
      </c>
      <c r="C22" s="80">
        <v>375</v>
      </c>
      <c r="D22" s="80">
        <v>328</v>
      </c>
      <c r="E22" s="80">
        <v>365</v>
      </c>
      <c r="F22" s="80">
        <v>320</v>
      </c>
      <c r="G22" s="80">
        <v>309</v>
      </c>
      <c r="H22" s="80">
        <v>293</v>
      </c>
      <c r="I22" s="80">
        <v>339</v>
      </c>
      <c r="J22" s="80">
        <v>335</v>
      </c>
      <c r="K22" s="80">
        <v>277</v>
      </c>
      <c r="L22" s="81">
        <v>320</v>
      </c>
      <c r="M22" s="82">
        <v>313</v>
      </c>
      <c r="N22" s="82">
        <v>339</v>
      </c>
      <c r="O22" s="82"/>
    </row>
    <row r="23" spans="1:15" x14ac:dyDescent="0.25">
      <c r="B23" t="s">
        <v>77</v>
      </c>
      <c r="C23" s="80">
        <v>407</v>
      </c>
      <c r="D23" s="80">
        <v>298</v>
      </c>
      <c r="E23" s="80">
        <v>342</v>
      </c>
      <c r="F23" s="80">
        <v>321</v>
      </c>
      <c r="G23" s="80">
        <v>340</v>
      </c>
      <c r="H23" s="80">
        <v>306</v>
      </c>
      <c r="I23" s="80">
        <v>341</v>
      </c>
      <c r="J23" s="80">
        <v>349</v>
      </c>
      <c r="K23" s="80">
        <v>258</v>
      </c>
      <c r="L23" s="81">
        <v>274</v>
      </c>
      <c r="M23" s="82">
        <v>343</v>
      </c>
      <c r="N23" s="82">
        <v>389</v>
      </c>
      <c r="O23" s="82"/>
    </row>
    <row r="24" spans="1:15" x14ac:dyDescent="0.25">
      <c r="B24" t="s">
        <v>78</v>
      </c>
      <c r="C24" s="80">
        <v>359</v>
      </c>
      <c r="D24" s="80">
        <v>342</v>
      </c>
      <c r="E24" s="80">
        <v>316</v>
      </c>
      <c r="F24" s="80">
        <v>317</v>
      </c>
      <c r="G24" s="80">
        <v>342</v>
      </c>
      <c r="H24" s="80">
        <v>292</v>
      </c>
      <c r="I24" s="80">
        <v>374</v>
      </c>
      <c r="J24" s="80">
        <v>305</v>
      </c>
      <c r="K24" s="80">
        <v>237</v>
      </c>
      <c r="L24" s="81">
        <v>290</v>
      </c>
      <c r="M24" s="82">
        <v>295</v>
      </c>
      <c r="N24" s="82">
        <v>377</v>
      </c>
      <c r="O24" s="82"/>
    </row>
    <row r="25" spans="1:15" x14ac:dyDescent="0.25">
      <c r="B25" s="83" t="s">
        <v>79</v>
      </c>
      <c r="C25" s="84">
        <v>1611</v>
      </c>
      <c r="D25" s="84">
        <v>1420</v>
      </c>
      <c r="E25" s="84">
        <v>1467</v>
      </c>
      <c r="F25" s="84">
        <v>1355</v>
      </c>
      <c r="G25" s="84">
        <v>1409</v>
      </c>
      <c r="H25" s="84">
        <v>1263</v>
      </c>
      <c r="I25" s="84">
        <v>1476</v>
      </c>
      <c r="J25" s="84">
        <v>1383</v>
      </c>
      <c r="K25" s="84">
        <v>1128</v>
      </c>
      <c r="L25" s="85">
        <v>1257</v>
      </c>
      <c r="M25" s="86">
        <v>1364</v>
      </c>
      <c r="N25" s="86">
        <v>1623</v>
      </c>
      <c r="O25" s="86"/>
    </row>
    <row r="28" spans="1:15" x14ac:dyDescent="0.25">
      <c r="A28" s="75" t="s">
        <v>81</v>
      </c>
      <c r="B28" s="91">
        <v>2023</v>
      </c>
      <c r="C28" s="92"/>
      <c r="D28" s="92"/>
      <c r="E28" s="92"/>
      <c r="F28" s="92"/>
      <c r="G28" s="92"/>
      <c r="H28" s="92"/>
      <c r="I28" s="92"/>
      <c r="J28" s="92"/>
      <c r="K28" s="92"/>
    </row>
    <row r="29" spans="1:15" x14ac:dyDescent="0.25">
      <c r="B29" s="89" t="s">
        <v>62</v>
      </c>
      <c r="C29" s="93" t="s">
        <v>63</v>
      </c>
      <c r="D29" s="93" t="s">
        <v>64</v>
      </c>
      <c r="E29" s="93" t="s">
        <v>65</v>
      </c>
      <c r="F29" s="93" t="s">
        <v>66</v>
      </c>
      <c r="G29" s="93" t="s">
        <v>67</v>
      </c>
      <c r="H29" s="93" t="s">
        <v>68</v>
      </c>
      <c r="I29" s="93" t="s">
        <v>69</v>
      </c>
      <c r="J29" s="93" t="s">
        <v>70</v>
      </c>
      <c r="K29" s="93" t="s">
        <v>71</v>
      </c>
      <c r="L29" s="89" t="s">
        <v>72</v>
      </c>
      <c r="M29" s="4"/>
      <c r="N29" s="4"/>
      <c r="O29" s="4"/>
    </row>
    <row r="30" spans="1:15" x14ac:dyDescent="0.25">
      <c r="B30" s="94" t="s">
        <v>75</v>
      </c>
      <c r="C30" s="81">
        <v>504</v>
      </c>
      <c r="D30" s="81">
        <v>444</v>
      </c>
      <c r="E30" s="81">
        <v>405</v>
      </c>
      <c r="F30" s="81">
        <v>397</v>
      </c>
      <c r="G30" s="81">
        <v>378</v>
      </c>
      <c r="H30" s="81">
        <v>372</v>
      </c>
      <c r="I30" s="81">
        <v>408</v>
      </c>
      <c r="J30" s="81">
        <v>347</v>
      </c>
      <c r="K30" s="81">
        <v>346</v>
      </c>
      <c r="L30" s="81">
        <v>383</v>
      </c>
      <c r="M30" s="80"/>
      <c r="N30" s="80"/>
      <c r="O30" s="80"/>
    </row>
    <row r="31" spans="1:15" x14ac:dyDescent="0.25">
      <c r="B31" s="94" t="s">
        <v>76</v>
      </c>
      <c r="C31" s="81">
        <v>381</v>
      </c>
      <c r="D31" s="81">
        <v>296</v>
      </c>
      <c r="E31" s="81">
        <v>328</v>
      </c>
      <c r="F31" s="81">
        <v>302</v>
      </c>
      <c r="G31" s="81">
        <v>257</v>
      </c>
      <c r="H31" s="81">
        <v>271</v>
      </c>
      <c r="I31" s="81">
        <v>333</v>
      </c>
      <c r="J31" s="81">
        <v>282</v>
      </c>
      <c r="K31" s="81">
        <v>251</v>
      </c>
      <c r="L31" s="81">
        <v>259</v>
      </c>
      <c r="M31" s="80"/>
      <c r="N31" s="80"/>
      <c r="O31" s="80"/>
    </row>
    <row r="32" spans="1:15" x14ac:dyDescent="0.25">
      <c r="B32" s="94" t="s">
        <v>77</v>
      </c>
      <c r="C32" s="81">
        <v>336</v>
      </c>
      <c r="D32" s="81">
        <v>308</v>
      </c>
      <c r="E32" s="81">
        <v>319</v>
      </c>
      <c r="F32" s="81">
        <v>310</v>
      </c>
      <c r="G32" s="81">
        <v>289</v>
      </c>
      <c r="H32" s="81">
        <v>280</v>
      </c>
      <c r="I32" s="81">
        <v>352</v>
      </c>
      <c r="J32" s="81">
        <v>306</v>
      </c>
      <c r="K32" s="81">
        <v>224</v>
      </c>
      <c r="L32" s="81">
        <v>267</v>
      </c>
      <c r="M32" s="80"/>
      <c r="N32" s="80"/>
      <c r="O32" s="80"/>
    </row>
    <row r="33" spans="1:15" x14ac:dyDescent="0.25">
      <c r="B33" s="94" t="s">
        <v>78</v>
      </c>
      <c r="C33" s="81">
        <v>333</v>
      </c>
      <c r="D33" s="81">
        <v>304</v>
      </c>
      <c r="E33" s="81">
        <v>302</v>
      </c>
      <c r="F33" s="81">
        <v>255</v>
      </c>
      <c r="G33" s="81">
        <v>275</v>
      </c>
      <c r="H33" s="81">
        <v>250</v>
      </c>
      <c r="I33" s="81">
        <v>306</v>
      </c>
      <c r="J33" s="81">
        <v>277</v>
      </c>
      <c r="K33" s="81">
        <v>246</v>
      </c>
      <c r="L33" s="81">
        <v>240</v>
      </c>
      <c r="M33" s="80"/>
      <c r="N33" s="80"/>
      <c r="O33" s="80"/>
    </row>
    <row r="34" spans="1:15" x14ac:dyDescent="0.25">
      <c r="B34" s="93" t="s">
        <v>79</v>
      </c>
      <c r="C34" s="85">
        <v>1554</v>
      </c>
      <c r="D34" s="85">
        <v>1352</v>
      </c>
      <c r="E34" s="85">
        <v>1354</v>
      </c>
      <c r="F34" s="85">
        <v>1264</v>
      </c>
      <c r="G34" s="85">
        <v>1199</v>
      </c>
      <c r="H34" s="85">
        <v>1173</v>
      </c>
      <c r="I34" s="85">
        <v>1399</v>
      </c>
      <c r="J34" s="85">
        <v>1212</v>
      </c>
      <c r="K34" s="85">
        <v>1067</v>
      </c>
      <c r="L34" s="85">
        <v>1149</v>
      </c>
      <c r="M34" s="84"/>
      <c r="N34" s="84"/>
      <c r="O34" s="84"/>
    </row>
    <row r="36" spans="1:15" x14ac:dyDescent="0.25">
      <c r="B36" s="89"/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37" spans="1:15" x14ac:dyDescent="0.25">
      <c r="B37" s="89"/>
      <c r="C37" s="94"/>
      <c r="D37" s="94"/>
      <c r="E37" s="94"/>
      <c r="F37" s="94"/>
      <c r="G37" s="94"/>
      <c r="H37" s="94"/>
      <c r="I37" s="94"/>
      <c r="J37" s="94"/>
      <c r="K37" s="94"/>
      <c r="L37" s="94"/>
    </row>
    <row r="38" spans="1:15" x14ac:dyDescent="0.25">
      <c r="B38" s="94"/>
      <c r="C38" s="81"/>
      <c r="D38" s="81"/>
      <c r="E38" s="81"/>
      <c r="F38" s="81"/>
      <c r="G38" s="81"/>
      <c r="H38" s="81"/>
      <c r="I38" s="81"/>
      <c r="J38" s="81"/>
      <c r="K38" s="81"/>
      <c r="L38" s="94"/>
    </row>
    <row r="39" spans="1:15" x14ac:dyDescent="0.25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7"/>
    </row>
    <row r="40" spans="1:15" x14ac:dyDescent="0.25">
      <c r="B40" s="94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5" s="3" customFormat="1" x14ac:dyDescent="0.25">
      <c r="A41"/>
      <c r="B41" s="94"/>
      <c r="C41" s="5"/>
      <c r="D41" s="5"/>
      <c r="E41" s="5"/>
      <c r="F41" s="5"/>
      <c r="G41" s="5"/>
      <c r="H41" s="5"/>
      <c r="I41" s="5"/>
      <c r="J41" s="5"/>
      <c r="K41" s="5"/>
      <c r="L41" s="6"/>
      <c r="M41"/>
      <c r="N41"/>
      <c r="O41"/>
    </row>
    <row r="42" spans="1:15" s="3" customFormat="1" x14ac:dyDescent="0.25">
      <c r="A42"/>
      <c r="B42" s="94"/>
      <c r="C42" s="5"/>
      <c r="D42" s="5"/>
      <c r="E42" s="5"/>
      <c r="F42" s="5"/>
      <c r="G42" s="5"/>
      <c r="H42" s="5"/>
      <c r="I42" s="5"/>
      <c r="J42" s="5"/>
      <c r="K42" s="5"/>
      <c r="L42" s="6"/>
      <c r="M42"/>
      <c r="N42"/>
      <c r="O42"/>
    </row>
    <row r="43" spans="1:15" s="3" customFormat="1" x14ac:dyDescent="0.25">
      <c r="A43"/>
      <c r="B43" s="94"/>
      <c r="C43" s="5"/>
      <c r="D43" s="5"/>
      <c r="E43" s="5"/>
      <c r="F43" s="5"/>
      <c r="G43" s="5"/>
      <c r="H43" s="5"/>
      <c r="I43" s="5"/>
      <c r="J43" s="5"/>
      <c r="K43" s="5"/>
      <c r="L43" s="6"/>
      <c r="M43"/>
      <c r="N43"/>
      <c r="O43"/>
    </row>
    <row r="44" spans="1:15" x14ac:dyDescent="0.25">
      <c r="B44" s="93"/>
      <c r="C44" s="98"/>
      <c r="D44" s="98"/>
      <c r="E44" s="98"/>
      <c r="F44" s="98"/>
      <c r="G44" s="98"/>
      <c r="H44" s="98"/>
      <c r="I44" s="98"/>
      <c r="J44" s="98"/>
      <c r="K44" s="98"/>
      <c r="L44" s="6"/>
    </row>
    <row r="45" spans="1:15" x14ac:dyDescent="0.25">
      <c r="B45" s="94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5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</row>
    <row r="49" spans="2:18" x14ac:dyDescent="0.25">
      <c r="B49" s="99" t="s">
        <v>82</v>
      </c>
    </row>
    <row r="50" spans="2:18" x14ac:dyDescent="0.25">
      <c r="B50" s="75" t="s">
        <v>83</v>
      </c>
    </row>
    <row r="51" spans="2:18" x14ac:dyDescent="0.25">
      <c r="B51" s="3" t="s">
        <v>62</v>
      </c>
      <c r="C51" s="93" t="s">
        <v>63</v>
      </c>
      <c r="D51" s="93" t="s">
        <v>64</v>
      </c>
      <c r="E51" s="93" t="s">
        <v>65</v>
      </c>
      <c r="F51" s="93" t="s">
        <v>66</v>
      </c>
      <c r="G51" s="93" t="s">
        <v>67</v>
      </c>
      <c r="H51" s="93" t="s">
        <v>68</v>
      </c>
      <c r="I51" s="93" t="s">
        <v>69</v>
      </c>
      <c r="J51" s="93" t="s">
        <v>70</v>
      </c>
      <c r="K51" s="93" t="s">
        <v>71</v>
      </c>
      <c r="L51" s="89" t="s">
        <v>72</v>
      </c>
      <c r="M51" s="90" t="s">
        <v>73</v>
      </c>
      <c r="N51" s="90" t="s">
        <v>74</v>
      </c>
      <c r="O51" s="79"/>
    </row>
    <row r="52" spans="2:18" x14ac:dyDescent="0.25">
      <c r="B52" t="s">
        <v>75</v>
      </c>
      <c r="C52" s="80">
        <v>500</v>
      </c>
      <c r="D52" s="80">
        <v>410.4</v>
      </c>
      <c r="E52" s="80">
        <v>430.2</v>
      </c>
      <c r="F52" s="80">
        <v>386.2</v>
      </c>
      <c r="G52" s="80">
        <v>370.2</v>
      </c>
      <c r="H52" s="80">
        <v>360.2</v>
      </c>
      <c r="I52" s="80">
        <v>389</v>
      </c>
      <c r="J52" s="80">
        <v>371.4</v>
      </c>
      <c r="K52" s="80">
        <v>328.6</v>
      </c>
      <c r="L52" s="81">
        <v>381.4</v>
      </c>
      <c r="M52" s="82">
        <v>376.2</v>
      </c>
      <c r="N52" s="82">
        <v>413.2</v>
      </c>
      <c r="O52" s="82"/>
    </row>
    <row r="53" spans="2:18" x14ac:dyDescent="0.25">
      <c r="B53" t="s">
        <v>76</v>
      </c>
      <c r="C53" s="80">
        <v>400.6</v>
      </c>
      <c r="D53" s="80">
        <v>341.8</v>
      </c>
      <c r="E53" s="80">
        <v>327.39999999999998</v>
      </c>
      <c r="F53" s="80">
        <v>290.8</v>
      </c>
      <c r="G53" s="80">
        <v>274</v>
      </c>
      <c r="H53" s="80">
        <v>268.8</v>
      </c>
      <c r="I53" s="80">
        <v>296</v>
      </c>
      <c r="J53" s="80">
        <v>293</v>
      </c>
      <c r="K53" s="80">
        <v>266.60000000000002</v>
      </c>
      <c r="L53" s="81">
        <v>299.8</v>
      </c>
      <c r="M53" s="82">
        <v>300.60000000000002</v>
      </c>
      <c r="N53" s="82">
        <v>329.6</v>
      </c>
      <c r="O53" s="82"/>
    </row>
    <row r="54" spans="2:18" x14ac:dyDescent="0.25">
      <c r="B54" t="s">
        <v>77</v>
      </c>
      <c r="C54" s="80">
        <v>381.2</v>
      </c>
      <c r="D54" s="80">
        <v>299.8</v>
      </c>
      <c r="E54" s="80">
        <v>309.39999999999998</v>
      </c>
      <c r="F54" s="80">
        <v>276.2</v>
      </c>
      <c r="G54" s="80">
        <v>273.39999999999998</v>
      </c>
      <c r="H54" s="80">
        <v>271.2</v>
      </c>
      <c r="I54" s="80">
        <v>302.8</v>
      </c>
      <c r="J54" s="80">
        <v>290</v>
      </c>
      <c r="K54" s="80">
        <v>242</v>
      </c>
      <c r="L54" s="81">
        <v>277.2</v>
      </c>
      <c r="M54" s="82">
        <v>291.2</v>
      </c>
      <c r="N54" s="82">
        <v>314</v>
      </c>
      <c r="O54" s="82"/>
    </row>
    <row r="55" spans="2:18" x14ac:dyDescent="0.25">
      <c r="B55" t="s">
        <v>78</v>
      </c>
      <c r="C55" s="80">
        <v>356.2</v>
      </c>
      <c r="D55" s="80">
        <v>307.39999999999998</v>
      </c>
      <c r="E55" s="80">
        <v>305.2</v>
      </c>
      <c r="F55" s="80">
        <v>273.8</v>
      </c>
      <c r="G55" s="80">
        <v>273</v>
      </c>
      <c r="H55" s="80">
        <v>256</v>
      </c>
      <c r="I55" s="80">
        <v>270.2</v>
      </c>
      <c r="J55" s="80">
        <v>277.8</v>
      </c>
      <c r="K55" s="80">
        <v>250</v>
      </c>
      <c r="L55" s="81">
        <v>271.8</v>
      </c>
      <c r="M55" s="82">
        <v>279.39999999999998</v>
      </c>
      <c r="N55" s="82">
        <v>297.60000000000002</v>
      </c>
      <c r="O55" s="82"/>
    </row>
    <row r="56" spans="2:18" x14ac:dyDescent="0.25">
      <c r="B56" s="83" t="s">
        <v>79</v>
      </c>
      <c r="C56" s="84">
        <v>1638</v>
      </c>
      <c r="D56" s="84">
        <v>1359.4</v>
      </c>
      <c r="E56" s="84">
        <v>1372.2</v>
      </c>
      <c r="F56" s="84">
        <v>1227</v>
      </c>
      <c r="G56" s="84">
        <v>1190.5999999999999</v>
      </c>
      <c r="H56" s="84">
        <v>1156.2</v>
      </c>
      <c r="I56" s="84">
        <v>1258</v>
      </c>
      <c r="J56" s="84">
        <v>1232.2</v>
      </c>
      <c r="K56" s="84">
        <v>1087.2</v>
      </c>
      <c r="L56" s="85">
        <v>1230.2</v>
      </c>
      <c r="M56" s="86">
        <v>1247.4000000000001</v>
      </c>
      <c r="N56" s="86">
        <v>1354.4</v>
      </c>
      <c r="O56" s="86"/>
    </row>
    <row r="57" spans="2:18" x14ac:dyDescent="0.25">
      <c r="R57" s="2" t="s">
        <v>92</v>
      </c>
    </row>
    <row r="59" spans="2:18" ht="45" x14ac:dyDescent="0.25">
      <c r="B59" s="100" t="s">
        <v>84</v>
      </c>
      <c r="C59" s="3" t="s">
        <v>85</v>
      </c>
      <c r="D59" s="3">
        <v>2020</v>
      </c>
      <c r="E59" s="77">
        <v>2021</v>
      </c>
      <c r="F59" s="77">
        <v>2022</v>
      </c>
      <c r="G59" s="77">
        <v>2023</v>
      </c>
      <c r="K59" s="102" t="s">
        <v>86</v>
      </c>
    </row>
    <row r="60" spans="2:18" x14ac:dyDescent="0.25">
      <c r="B60" t="s">
        <v>75</v>
      </c>
      <c r="C60" s="101">
        <f>SUM(C52:L52)</f>
        <v>3927.6</v>
      </c>
      <c r="D60" s="101">
        <f>SUM(C4:L4)</f>
        <v>3972</v>
      </c>
      <c r="E60" s="7">
        <f>SUM(C12:L12)</f>
        <v>4221</v>
      </c>
      <c r="F60" s="7">
        <f>SUM(C21:L21)</f>
        <v>4098</v>
      </c>
      <c r="G60" s="7">
        <f>SUM(C30:L30)</f>
        <v>3984</v>
      </c>
    </row>
    <row r="61" spans="2:18" x14ac:dyDescent="0.25">
      <c r="B61" t="s">
        <v>76</v>
      </c>
      <c r="C61" s="7">
        <f>SUM(C53:L53)</f>
        <v>3058.8</v>
      </c>
      <c r="D61" s="101">
        <f>SUM(C5:L5)</f>
        <v>2913</v>
      </c>
      <c r="E61" s="7">
        <f>SUM(C13:L13)</f>
        <v>3196</v>
      </c>
      <c r="F61" s="7">
        <f>SUM(C22:L22)</f>
        <v>3261</v>
      </c>
      <c r="G61" s="7">
        <f>SUM(C31:L31)</f>
        <v>2960</v>
      </c>
    </row>
    <row r="62" spans="2:18" x14ac:dyDescent="0.25">
      <c r="B62" t="s">
        <v>77</v>
      </c>
      <c r="C62" s="7">
        <f>SUM(C54:L54)</f>
        <v>2923.2</v>
      </c>
      <c r="D62" s="101">
        <f>SUM(C6:L6)</f>
        <v>3161</v>
      </c>
      <c r="E62" s="7">
        <f>SUM(C14:L14)</f>
        <v>3373</v>
      </c>
      <c r="F62" s="7">
        <f>SUM(C23:L23)</f>
        <v>3236</v>
      </c>
      <c r="G62" s="7">
        <f>SUM(C32:L32)</f>
        <v>2991</v>
      </c>
    </row>
    <row r="63" spans="2:18" x14ac:dyDescent="0.25">
      <c r="B63" t="s">
        <v>78</v>
      </c>
      <c r="C63" s="7">
        <f>SUM(C55:L55)</f>
        <v>2841.4</v>
      </c>
      <c r="D63" s="101">
        <f>SUM(C7:L7)</f>
        <v>2988</v>
      </c>
      <c r="E63" s="7">
        <f>SUM(C15:L15)</f>
        <v>3121</v>
      </c>
      <c r="F63" s="7">
        <f>SUM(C24:L24)</f>
        <v>3174</v>
      </c>
      <c r="G63" s="7">
        <f>SUM(C33:L33)</f>
        <v>2788</v>
      </c>
    </row>
    <row r="64" spans="2:18" x14ac:dyDescent="0.25">
      <c r="B64" s="83" t="s">
        <v>79</v>
      </c>
      <c r="C64" s="103">
        <f>SUM(C56:L56)</f>
        <v>12751.000000000004</v>
      </c>
      <c r="D64" s="104">
        <f>SUM(C8:L8)</f>
        <v>13034</v>
      </c>
      <c r="E64" s="103">
        <f>SUM(C16:L16)</f>
        <v>13911</v>
      </c>
      <c r="F64" s="103">
        <f>SUM(C25:L25)</f>
        <v>13769</v>
      </c>
      <c r="G64" s="103">
        <f>SUM(C34:L34)</f>
        <v>12723</v>
      </c>
    </row>
    <row r="73" spans="2:15" x14ac:dyDescent="0.25">
      <c r="K73" s="2" t="s">
        <v>92</v>
      </c>
    </row>
    <row r="76" spans="2:15" x14ac:dyDescent="0.25">
      <c r="B76" s="83" t="s">
        <v>87</v>
      </c>
    </row>
    <row r="77" spans="2:15" x14ac:dyDescent="0.25">
      <c r="C77" s="83" t="s">
        <v>63</v>
      </c>
      <c r="D77" s="83" t="s">
        <v>64</v>
      </c>
      <c r="E77" s="83" t="s">
        <v>65</v>
      </c>
      <c r="F77" s="83" t="s">
        <v>66</v>
      </c>
      <c r="G77" s="83" t="s">
        <v>67</v>
      </c>
      <c r="H77" s="83" t="s">
        <v>68</v>
      </c>
      <c r="I77" s="83" t="s">
        <v>69</v>
      </c>
      <c r="J77" s="83" t="s">
        <v>70</v>
      </c>
      <c r="K77" s="83" t="s">
        <v>71</v>
      </c>
      <c r="L77" s="90" t="s">
        <v>72</v>
      </c>
      <c r="M77" s="90" t="s">
        <v>73</v>
      </c>
      <c r="N77" s="90" t="s">
        <v>74</v>
      </c>
      <c r="O77" s="90"/>
    </row>
    <row r="78" spans="2:15" x14ac:dyDescent="0.25">
      <c r="B78" s="83" t="s">
        <v>85</v>
      </c>
      <c r="C78" s="84">
        <v>1638</v>
      </c>
      <c r="D78" s="84">
        <v>1359.4</v>
      </c>
      <c r="E78" s="84">
        <v>1372.2</v>
      </c>
      <c r="F78" s="84">
        <v>1227</v>
      </c>
      <c r="G78" s="84">
        <v>1190.5999999999999</v>
      </c>
      <c r="H78" s="84">
        <v>1156.2</v>
      </c>
      <c r="I78" s="84">
        <v>1258</v>
      </c>
      <c r="J78" s="84">
        <v>1232.2</v>
      </c>
      <c r="K78" s="84">
        <v>1087.2</v>
      </c>
      <c r="L78" s="85">
        <v>1230.2</v>
      </c>
      <c r="M78" s="86">
        <v>1247.4000000000001</v>
      </c>
      <c r="N78" s="86">
        <v>1354.4</v>
      </c>
      <c r="O78" s="86"/>
    </row>
    <row r="79" spans="2:15" x14ac:dyDescent="0.25">
      <c r="B79" s="83">
        <v>2020</v>
      </c>
      <c r="C79" s="84">
        <v>1482</v>
      </c>
      <c r="D79" s="84">
        <v>1377</v>
      </c>
      <c r="E79" s="84">
        <v>1574</v>
      </c>
      <c r="F79" s="84">
        <v>1441</v>
      </c>
      <c r="G79" s="84">
        <v>1214</v>
      </c>
      <c r="H79" s="84">
        <v>1135</v>
      </c>
      <c r="I79" s="84">
        <v>1168</v>
      </c>
      <c r="J79" s="84">
        <v>1239</v>
      </c>
      <c r="K79" s="84">
        <v>1074</v>
      </c>
      <c r="L79" s="85">
        <v>1330</v>
      </c>
      <c r="M79" s="86">
        <v>1685</v>
      </c>
      <c r="N79" s="86">
        <v>1577</v>
      </c>
      <c r="O79" s="86"/>
    </row>
    <row r="80" spans="2:15" x14ac:dyDescent="0.25">
      <c r="B80" s="83">
        <v>2021</v>
      </c>
      <c r="C80" s="84">
        <v>1717</v>
      </c>
      <c r="D80" s="84">
        <v>1460</v>
      </c>
      <c r="E80" s="84">
        <v>1660</v>
      </c>
      <c r="F80" s="84">
        <v>1400</v>
      </c>
      <c r="G80" s="84">
        <v>1249</v>
      </c>
      <c r="H80" s="84">
        <v>1267</v>
      </c>
      <c r="I80" s="84">
        <v>1308</v>
      </c>
      <c r="J80" s="84">
        <v>1327</v>
      </c>
      <c r="K80" s="84">
        <v>1219</v>
      </c>
      <c r="L80" s="85">
        <v>1304</v>
      </c>
      <c r="M80" s="86">
        <v>1318</v>
      </c>
      <c r="N80" s="86">
        <v>1428</v>
      </c>
      <c r="O80" s="86"/>
    </row>
    <row r="81" spans="2:15" x14ac:dyDescent="0.25">
      <c r="B81" s="83">
        <v>2022</v>
      </c>
      <c r="C81" s="84">
        <v>1611</v>
      </c>
      <c r="D81" s="84">
        <v>1420</v>
      </c>
      <c r="E81" s="84">
        <v>1467</v>
      </c>
      <c r="F81" s="84">
        <v>1355</v>
      </c>
      <c r="G81" s="84">
        <v>1409</v>
      </c>
      <c r="H81" s="84">
        <v>1263</v>
      </c>
      <c r="I81" s="84">
        <v>1476</v>
      </c>
      <c r="J81" s="84">
        <v>1383</v>
      </c>
      <c r="K81" s="84">
        <v>1128</v>
      </c>
      <c r="L81" s="85">
        <v>1257</v>
      </c>
      <c r="M81" s="86">
        <v>1364</v>
      </c>
      <c r="N81" s="86">
        <v>1623</v>
      </c>
      <c r="O81" s="86"/>
    </row>
    <row r="82" spans="2:15" x14ac:dyDescent="0.25">
      <c r="B82" s="83">
        <v>2023</v>
      </c>
      <c r="C82" s="85">
        <v>1554</v>
      </c>
      <c r="D82" s="85">
        <v>1352</v>
      </c>
      <c r="E82" s="85">
        <v>1354</v>
      </c>
      <c r="F82" s="85">
        <v>1264</v>
      </c>
      <c r="G82" s="85">
        <v>1199</v>
      </c>
      <c r="H82" s="85">
        <v>1173</v>
      </c>
      <c r="I82" s="85">
        <v>1399</v>
      </c>
      <c r="J82" s="85">
        <v>1212</v>
      </c>
      <c r="K82" s="85">
        <v>1067</v>
      </c>
      <c r="L82" s="85">
        <v>1149</v>
      </c>
      <c r="M82" s="84"/>
      <c r="N82" s="84"/>
      <c r="O82" s="84"/>
    </row>
    <row r="84" spans="2:15" x14ac:dyDescent="0.25">
      <c r="B84" s="59" t="s">
        <v>88</v>
      </c>
    </row>
    <row r="85" spans="2:15" x14ac:dyDescent="0.25">
      <c r="B85" s="59" t="s">
        <v>89</v>
      </c>
    </row>
    <row r="86" spans="2:15" x14ac:dyDescent="0.25">
      <c r="B86" s="105"/>
    </row>
    <row r="101" spans="2:2" x14ac:dyDescent="0.25">
      <c r="B101" s="2" t="s">
        <v>92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3.1</vt:lpstr>
      <vt:lpstr>Tab 3.2 </vt:lpstr>
      <vt:lpstr>Graf_3.1-3.3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2023-12-19T17:15:59Z</dcterms:created>
  <dcterms:modified xsi:type="dcterms:W3CDTF">2023-12-19T17:27:21Z</dcterms:modified>
</cp:coreProperties>
</file>