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ziana.valentino\Documents\SMART-WORKING\Commercio estero\"/>
    </mc:Choice>
  </mc:AlternateContent>
  <bookViews>
    <workbookView xWindow="0" yWindow="0" windowWidth="19200" windowHeight="7050" activeTab="6"/>
  </bookViews>
  <sheets>
    <sheet name="Fonte dati" sheetId="7" r:id="rId1"/>
    <sheet name="Abr" sheetId="2" r:id="rId2"/>
    <sheet name="Aq" sheetId="4" r:id="rId3"/>
    <sheet name="Te" sheetId="3" r:id="rId4"/>
    <sheet name="Pe" sheetId="6" r:id="rId5"/>
    <sheet name="Ch" sheetId="5" r:id="rId6"/>
    <sheet name="Variazioni %" sheetId="8" r:id="rId7"/>
  </sheets>
  <calcPr calcId="162913"/>
</workbook>
</file>

<file path=xl/calcChain.xml><?xml version="1.0" encoding="utf-8"?>
<calcChain xmlns="http://schemas.openxmlformats.org/spreadsheetml/2006/main">
  <c r="I13" i="5" l="1"/>
  <c r="I12" i="5"/>
  <c r="I5" i="5"/>
  <c r="J13" i="5"/>
  <c r="J12" i="5"/>
  <c r="J11" i="5"/>
  <c r="J6" i="5"/>
  <c r="I11" i="5"/>
  <c r="I6" i="5"/>
  <c r="I7" i="5"/>
  <c r="I8" i="5"/>
  <c r="I9" i="5"/>
  <c r="I10" i="5"/>
  <c r="J5" i="6"/>
  <c r="J13" i="6"/>
  <c r="I13" i="6"/>
  <c r="I10" i="6"/>
  <c r="I5" i="6"/>
  <c r="J5" i="3"/>
  <c r="J14" i="3"/>
  <c r="I14" i="3"/>
  <c r="I13" i="3"/>
  <c r="I5" i="3"/>
  <c r="J5" i="4"/>
  <c r="J13" i="4"/>
  <c r="I13" i="4"/>
  <c r="I12" i="4"/>
  <c r="I5" i="4"/>
  <c r="J5" i="2"/>
  <c r="J14" i="2"/>
  <c r="J13" i="2"/>
  <c r="I6" i="2"/>
  <c r="I7" i="2"/>
  <c r="I8" i="2"/>
  <c r="I9" i="2"/>
  <c r="I10" i="2"/>
  <c r="I11" i="2"/>
  <c r="I12" i="2"/>
  <c r="I13" i="2"/>
  <c r="I14" i="2"/>
  <c r="I5" i="2"/>
  <c r="I10" i="3"/>
  <c r="J12" i="6"/>
  <c r="J10" i="6"/>
  <c r="I12" i="6"/>
  <c r="I11" i="6"/>
  <c r="I9" i="6"/>
  <c r="I8" i="6"/>
  <c r="I7" i="6"/>
  <c r="I6" i="6"/>
  <c r="I12" i="3"/>
  <c r="I11" i="3"/>
  <c r="I9" i="3"/>
  <c r="I8" i="3"/>
  <c r="I7" i="3"/>
  <c r="I6" i="3"/>
  <c r="J12" i="4"/>
  <c r="J11" i="4"/>
  <c r="I11" i="4"/>
  <c r="I10" i="4"/>
  <c r="I9" i="4"/>
  <c r="I8" i="4"/>
  <c r="I7" i="4"/>
  <c r="I6" i="4"/>
  <c r="J9" i="5"/>
  <c r="J8" i="5"/>
  <c r="J7" i="5"/>
  <c r="J5" i="5"/>
  <c r="J11" i="6"/>
  <c r="J9" i="6"/>
  <c r="J8" i="6"/>
  <c r="J7" i="6"/>
  <c r="J6" i="6"/>
  <c r="J11" i="3"/>
  <c r="J13" i="3"/>
  <c r="J9" i="3"/>
  <c r="J8" i="3"/>
  <c r="J7" i="3"/>
  <c r="J6" i="3"/>
  <c r="J10" i="4"/>
  <c r="J9" i="4"/>
  <c r="J8" i="4"/>
  <c r="J7" i="4"/>
  <c r="J6" i="4"/>
  <c r="J6" i="2"/>
  <c r="J7" i="2"/>
  <c r="J8" i="2"/>
  <c r="J9" i="2"/>
  <c r="J10" i="2"/>
  <c r="J11" i="2"/>
</calcChain>
</file>

<file path=xl/sharedStrings.xml><?xml version="1.0" encoding="utf-8"?>
<sst xmlns="http://schemas.openxmlformats.org/spreadsheetml/2006/main" count="182" uniqueCount="46">
  <si>
    <t>Interscambio commerciale in valore Abruzzo -[MONDO] per Sezioni 'Ateco 2007'-I-IV trimestre 2020</t>
  </si>
  <si>
    <t>(Valori in Euro, dati cumulati)</t>
  </si>
  <si>
    <t>Sezioni</t>
  </si>
  <si>
    <t>IMP2018</t>
  </si>
  <si>
    <t>IMP2019</t>
  </si>
  <si>
    <t>IMP2020</t>
  </si>
  <si>
    <t>EXP2018</t>
  </si>
  <si>
    <t>EXP2019</t>
  </si>
  <si>
    <t>EXP2020</t>
  </si>
  <si>
    <t>A-PRODOTTI DELL'AGRICOLTURA, DELLA SILVICOLTURA E DELLA PESCA</t>
  </si>
  <si>
    <t>B-PRODOTTI DELL'ESTRAZIONE DI MINERALI DA CAVE E MINIERE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</si>
  <si>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</si>
  <si>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</si>
  <si>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</si>
  <si>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</si>
  <si>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</si>
  <si>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S-PRODOTTI DELLE ALTRE ATTIVITÀ DI SERVIZI</t>
  </si>
  <si>
    <t>V-MERCI DICHIARATE COME PROVVISTE DI BORDO, MERCI NAZIONALI DI RITORNO E RESPINTE, MERCI VARIE</t>
  </si>
  <si>
    <t>Totale</t>
  </si>
  <si>
    <t>Dai dati selezionati sono emerse le seguenti annotazioni</t>
  </si>
  <si>
    <r>
      <t>1.</t>
    </r>
    <r>
      <rPr>
        <sz val="7.5"/>
        <color rgb="FF000000"/>
        <rFont val="Verdana"/>
        <family val="2"/>
      </rPr>
      <t xml:space="preserve"> Dal 1991 - Per il codice CPAteco2002 E non è possibile rilevare la quantità in kg dei flussi movimentati; il dato relativo ai kg è puramente convenzionale, necessario per scopi interni.</t>
    </r>
  </si>
  <si>
    <r>
      <t>2.</t>
    </r>
    <r>
      <rPr>
        <sz val="7.5"/>
        <color rgb="FF000000"/>
        <rFont val="Verdana"/>
        <family val="2"/>
      </rPr>
      <t xml:space="preserve"> Dal 2007 - I dati relativi al codice CPAteco2002 E potrebbero subire una revisione a seguito degli effetti dovuti ai cambiamenti della normativa europea sugli scambi di energia.</t>
    </r>
  </si>
  <si>
    <t xml:space="preserve">- Elaborazione del 11/03/2021 - 12:19:18 </t>
  </si>
  <si>
    <t>Fonte: Istat</t>
  </si>
  <si>
    <t>Interscambio commerciale in valore Teramo -[MONDO] per Sezioni 'Ateco 2007'-I-IV trimestre 2020</t>
  </si>
  <si>
    <t xml:space="preserve">- Elaborazione del 11/03/2021 - 12:22:01 </t>
  </si>
  <si>
    <t>Interscambio commerciale in valore L'Aquila -[MONDO] per Sezioni 'Ateco 2007'-I-IV trimestre 2020</t>
  </si>
  <si>
    <t xml:space="preserve">- Elaborazione del 11/03/2021 - 12:21:10 </t>
  </si>
  <si>
    <t>Interscambio commerciale in valore Chieti -[MONDO] per Sezioni 'Ateco 2007'-I-IV trimestre 2020</t>
  </si>
  <si>
    <t xml:space="preserve">- Elaborazione del 11/03/2021 - 12:22:14 </t>
  </si>
  <si>
    <t>Interscambio commerciale in valore Pescara -[MONDO] per Sezioni 'Ateco 2007'-I-IV trimestre 2020</t>
  </si>
  <si>
    <t xml:space="preserve">- Elaborazione del 11/03/2021 - 12:22:06 </t>
  </si>
  <si>
    <t>2020/2019</t>
  </si>
  <si>
    <t>Fonte dati: Istat - Coeweb - Elaborazione Ufficio di statistica Regione Abruzzo</t>
  </si>
  <si>
    <t>Var % esportazioni</t>
  </si>
  <si>
    <t>Var % importazioni</t>
  </si>
  <si>
    <t>-</t>
  </si>
  <si>
    <t>Abruzzo</t>
  </si>
  <si>
    <t>AQ</t>
  </si>
  <si>
    <t>TE</t>
  </si>
  <si>
    <t>PE</t>
  </si>
  <si>
    <t>CH</t>
  </si>
  <si>
    <t>Variazioni % delle importazioni in Abruzzo per provincia e settore Ateco 2007. Anno 2020/2019</t>
  </si>
  <si>
    <t>Variazioni % delle esportazioni in Abruzzo per provincia e settore Ateco 2007. Anno 2020/2019</t>
  </si>
  <si>
    <t>Totale importazioni</t>
  </si>
  <si>
    <t>Totale esportazionio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</si>
</sst>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1"/>
      <color theme="1"/>
      <name val="Verdana"/>
      <family val="2"/>
    </font>
    <font>
      <sz val="7.5"/>
      <color rgb="FF000000"/>
      <name val="Verdana"/>
      <family val="2"/>
    </font>
    <font>
      <b/>
      <sz val="7.5"/>
      <color rgb="FF000000"/>
      <name val="Verdana"/>
      <family val="2"/>
    </font>
    <font>
      <i/>
      <sz val="7.5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horizontal="right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left" indent="1"/>
    </xf>
    <xf numFmtId="0" fontId="23" fillId="0" borderId="0" xfId="0" applyFont="1"/>
    <xf numFmtId="0" fontId="21" fillId="0" borderId="0" xfId="0" applyFont="1"/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/>
    <xf numFmtId="3" fontId="18" fillId="0" borderId="11" xfId="0" applyNumberFormat="1" applyFont="1" applyBorder="1" applyAlignment="1">
      <alignment horizontal="right" wrapText="1"/>
    </xf>
    <xf numFmtId="2" fontId="25" fillId="0" borderId="11" xfId="0" applyNumberFormat="1" applyFont="1" applyBorder="1"/>
    <xf numFmtId="0" fontId="18" fillId="0" borderId="11" xfId="0" applyFont="1" applyBorder="1" applyAlignment="1">
      <alignment horizontal="right" wrapText="1"/>
    </xf>
    <xf numFmtId="3" fontId="18" fillId="0" borderId="13" xfId="0" applyNumberFormat="1" applyFont="1" applyBorder="1" applyAlignment="1">
      <alignment horizontal="right" wrapText="1"/>
    </xf>
    <xf numFmtId="3" fontId="19" fillId="0" borderId="0" xfId="0" applyNumberFormat="1" applyFont="1" applyBorder="1" applyAlignment="1">
      <alignment horizontal="right" wrapText="1"/>
    </xf>
    <xf numFmtId="0" fontId="0" fillId="0" borderId="0" xfId="0" applyBorder="1"/>
    <xf numFmtId="2" fontId="24" fillId="0" borderId="11" xfId="0" applyNumberFormat="1" applyFont="1" applyBorder="1"/>
    <xf numFmtId="2" fontId="25" fillId="0" borderId="13" xfId="0" applyNumberFormat="1" applyFont="1" applyBorder="1"/>
    <xf numFmtId="0" fontId="24" fillId="0" borderId="14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right"/>
    </xf>
    <xf numFmtId="2" fontId="25" fillId="0" borderId="11" xfId="0" quotePrefix="1" applyNumberFormat="1" applyFont="1" applyBorder="1" applyAlignment="1">
      <alignment horizontal="right"/>
    </xf>
    <xf numFmtId="0" fontId="19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9" fillId="0" borderId="18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wrapText="1"/>
    </xf>
    <xf numFmtId="3" fontId="18" fillId="0" borderId="23" xfId="0" applyNumberFormat="1" applyFont="1" applyBorder="1" applyAlignment="1">
      <alignment horizontal="right" wrapText="1"/>
    </xf>
    <xf numFmtId="3" fontId="18" fillId="0" borderId="24" xfId="0" applyNumberFormat="1" applyFont="1" applyBorder="1" applyAlignment="1">
      <alignment horizontal="right" wrapText="1"/>
    </xf>
    <xf numFmtId="0" fontId="18" fillId="0" borderId="23" xfId="0" applyFont="1" applyBorder="1" applyAlignment="1">
      <alignment horizontal="right" wrapText="1"/>
    </xf>
    <xf numFmtId="0" fontId="18" fillId="0" borderId="24" xfId="0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right" wrapText="1"/>
    </xf>
    <xf numFmtId="3" fontId="19" fillId="0" borderId="12" xfId="0" applyNumberFormat="1" applyFont="1" applyBorder="1" applyAlignment="1">
      <alignment horizontal="right" wrapText="1"/>
    </xf>
    <xf numFmtId="3" fontId="19" fillId="0" borderId="26" xfId="0" applyNumberFormat="1" applyFont="1" applyBorder="1" applyAlignment="1">
      <alignment horizontal="right" wrapText="1"/>
    </xf>
    <xf numFmtId="0" fontId="19" fillId="0" borderId="17" xfId="0" applyFont="1" applyBorder="1" applyAlignment="1">
      <alignment wrapText="1"/>
    </xf>
    <xf numFmtId="2" fontId="24" fillId="0" borderId="0" xfId="0" applyNumberFormat="1" applyFont="1" applyFill="1" applyBorder="1"/>
    <xf numFmtId="2" fontId="25" fillId="0" borderId="1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 applyBorder="1" applyAlignment="1">
      <alignment wrapText="1"/>
    </xf>
    <xf numFmtId="2" fontId="25" fillId="0" borderId="0" xfId="0" applyNumberFormat="1" applyFont="1" applyBorder="1"/>
    <xf numFmtId="2" fontId="25" fillId="0" borderId="0" xfId="0" quotePrefix="1" applyNumberFormat="1" applyFont="1" applyBorder="1" applyAlignment="1">
      <alignment horizontal="right"/>
    </xf>
    <xf numFmtId="0" fontId="19" fillId="0" borderId="0" xfId="0" applyFont="1" applyBorder="1" applyAlignment="1">
      <alignment wrapText="1"/>
    </xf>
    <xf numFmtId="2" fontId="24" fillId="0" borderId="0" xfId="0" applyNumberFormat="1" applyFont="1" applyBorder="1"/>
    <xf numFmtId="0" fontId="19" fillId="0" borderId="27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2" fontId="25" fillId="0" borderId="0" xfId="0" applyNumberFormat="1" applyFont="1" applyFill="1" applyBorder="1"/>
    <xf numFmtId="2" fontId="25" fillId="0" borderId="0" xfId="0" quotePrefix="1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2" fontId="24" fillId="0" borderId="13" xfId="0" applyNumberFormat="1" applyFont="1" applyBorder="1"/>
    <xf numFmtId="0" fontId="22" fillId="0" borderId="0" xfId="0" applyFont="1" applyAlignment="1">
      <alignment horizontal="left" wrapText="1" indent="1"/>
    </xf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ysClr val="windowText" lastClr="000000"/>
                </a:solidFill>
              </a:rPr>
              <a:t>Variazioni % delle</a:t>
            </a:r>
            <a:r>
              <a:rPr lang="it-IT" sz="1000" b="1" baseline="0">
                <a:solidFill>
                  <a:sysClr val="windowText" lastClr="000000"/>
                </a:solidFill>
              </a:rPr>
              <a:t> importazioni e delle esportazioni dell'Abruzzo.</a:t>
            </a:r>
          </a:p>
          <a:p>
            <a:pPr>
              <a:defRPr/>
            </a:pPr>
            <a:r>
              <a:rPr lang="it-IT" sz="1000" b="1" baseline="0">
                <a:solidFill>
                  <a:sysClr val="windowText" lastClr="000000"/>
                </a:solidFill>
              </a:rPr>
              <a:t> Anno 2020/2019</a:t>
            </a:r>
            <a:endParaRPr lang="it-IT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3078581966808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'Variazioni %'!$A$16</c:f>
              <c:strCache>
                <c:ptCount val="1"/>
                <c:pt idx="0">
                  <c:v>Totale importazioni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'Variazioni %'!$B$6:$F$6</c:f>
              <c:strCache>
                <c:ptCount val="5"/>
                <c:pt idx="0">
                  <c:v>Abruzzo</c:v>
                </c:pt>
                <c:pt idx="1">
                  <c:v>AQ</c:v>
                </c:pt>
                <c:pt idx="2">
                  <c:v>TE</c:v>
                </c:pt>
                <c:pt idx="3">
                  <c:v>PE</c:v>
                </c:pt>
                <c:pt idx="4">
                  <c:v>CH</c:v>
                </c:pt>
              </c:strCache>
            </c:strRef>
          </c:cat>
          <c:val>
            <c:numRef>
              <c:f>'Variazioni %'!$B$16:$F$16</c:f>
              <c:numCache>
                <c:formatCode>0.00</c:formatCode>
                <c:ptCount val="5"/>
                <c:pt idx="0">
                  <c:v>-7.44670830880069</c:v>
                </c:pt>
                <c:pt idx="1">
                  <c:v>2.9881752541496649</c:v>
                </c:pt>
                <c:pt idx="2">
                  <c:v>-5.5529175128131829</c:v>
                </c:pt>
                <c:pt idx="3">
                  <c:v>-17.143560937354682</c:v>
                </c:pt>
                <c:pt idx="4">
                  <c:v>-8.7677114460770778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DE1-A485-A8A19DF7E594}"/>
            </c:ext>
          </c:extLst>
        </c:ser>
        <c:ser>
          <c:idx val="1"/>
          <c:order val="1"/>
          <c:tx>
            <c:strRef>
              <c:f>'Variazioni %'!$A$32</c:f>
              <c:strCache>
                <c:ptCount val="1"/>
                <c:pt idx="0">
                  <c:v>Totale esportazionio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'Variazioni %'!$B$6:$F$6</c:f>
              <c:strCache>
                <c:ptCount val="5"/>
                <c:pt idx="0">
                  <c:v>Abruzzo</c:v>
                </c:pt>
                <c:pt idx="1">
                  <c:v>AQ</c:v>
                </c:pt>
                <c:pt idx="2">
                  <c:v>TE</c:v>
                </c:pt>
                <c:pt idx="3">
                  <c:v>PE</c:v>
                </c:pt>
                <c:pt idx="4">
                  <c:v>CH</c:v>
                </c:pt>
              </c:strCache>
            </c:strRef>
          </c:cat>
          <c:val>
            <c:numRef>
              <c:f>'Variazioni %'!$B$32:$F$32</c:f>
              <c:numCache>
                <c:formatCode>0.00</c:formatCode>
                <c:ptCount val="5"/>
                <c:pt idx="0">
                  <c:v>-6.2145906865306149</c:v>
                </c:pt>
                <c:pt idx="1">
                  <c:v>47.972921873595709</c:v>
                </c:pt>
                <c:pt idx="2">
                  <c:v>-15.322506396947864</c:v>
                </c:pt>
                <c:pt idx="3">
                  <c:v>5.2029182271066858</c:v>
                </c:pt>
                <c:pt idx="4">
                  <c:v>-10.903843838409273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B-4DE1-A485-A8A19DF7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871664"/>
        <c:axId val="275873304"/>
      </c:barChart>
      <c:catAx>
        <c:axId val="2758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3304"/>
        <c:crosses val="autoZero"/>
        <c:auto val="1"/>
        <c:lblAlgn val="ctr"/>
        <c:lblOffset val="100"/>
        <c:noMultiLvlLbl val="0"/>
      </c:catAx>
      <c:valAx>
        <c:axId val="27587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593913</xdr:colOff>
      <xdr:row>10</xdr:row>
      <xdr:rowOff>59019</xdr:rowOff>
    </xdr:from>
    <xdr:to>
      <xdr:col>17</xdr:col>
      <xdr:colOff>134471</xdr:colOff>
      <xdr:row>22</xdr:row>
      <xdr:rowOff>142689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R10" sqref="R10"/>
    </sheetView>
  </sheetViews>
  <sheetFormatPr defaultRowHeight="14.5" x14ac:dyDescent="0.35"/>
  <sheetData>
    <row r="2" spans="1:1" x14ac:dyDescent="0.35">
      <c r="A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showGridLines="0" workbookViewId="0">
      <selection activeCell="I2" sqref="I2"/>
    </sheetView>
  </sheetViews>
  <sheetFormatPr defaultRowHeight="14.5" x14ac:dyDescent="0.35"/>
  <cols>
    <col min="1" max="1" width="34.90625" bestFit="1" customWidth="1"/>
    <col min="2" max="7" width="12.1796875" bestFit="1" customWidth="1"/>
    <col min="8" max="8" width="4" customWidth="1"/>
    <col min="9" max="9" width="17.1796875" style="9" customWidth="1"/>
    <col min="10" max="10" width="18" customWidth="1"/>
  </cols>
  <sheetData>
    <row r="2" spans="1:10" ht="30" x14ac:dyDescent="0.35">
      <c r="A2" s="1" t="s">
        <v>0</v>
      </c>
    </row>
    <row r="3" spans="1:10" ht="15" thickBot="1" x14ac:dyDescent="0.4">
      <c r="A3" s="2" t="s">
        <v>1</v>
      </c>
      <c r="B3" s="2"/>
      <c r="H3" s="15"/>
      <c r="I3" s="26" t="s">
        <v>35</v>
      </c>
      <c r="J3" s="26" t="s">
        <v>34</v>
      </c>
    </row>
    <row r="4" spans="1:10" ht="15" thickBot="1" x14ac:dyDescent="0.4">
      <c r="A4" s="28" t="s">
        <v>2</v>
      </c>
      <c r="B4" s="31" t="s">
        <v>3</v>
      </c>
      <c r="C4" s="32" t="s">
        <v>4</v>
      </c>
      <c r="D4" s="33" t="s">
        <v>5</v>
      </c>
      <c r="E4" s="31" t="s">
        <v>6</v>
      </c>
      <c r="F4" s="32" t="s">
        <v>7</v>
      </c>
      <c r="G4" s="33" t="s">
        <v>8</v>
      </c>
      <c r="H4" s="15"/>
      <c r="I4" s="25" t="s">
        <v>32</v>
      </c>
      <c r="J4" s="25" t="s">
        <v>32</v>
      </c>
    </row>
    <row r="5" spans="1:10" ht="20.5" x14ac:dyDescent="0.35">
      <c r="A5" s="29" t="s">
        <v>9</v>
      </c>
      <c r="B5" s="34">
        <v>158681174</v>
      </c>
      <c r="C5" s="20">
        <v>151408057</v>
      </c>
      <c r="D5" s="35">
        <v>141097131</v>
      </c>
      <c r="E5" s="34">
        <v>68964726</v>
      </c>
      <c r="F5" s="20">
        <v>65291336</v>
      </c>
      <c r="G5" s="35">
        <v>50808958</v>
      </c>
      <c r="H5" s="15"/>
      <c r="I5" s="24">
        <f>(D5-C5)/C5*100</f>
        <v>-6.8100246474994393</v>
      </c>
      <c r="J5" s="24">
        <f t="shared" ref="J5:J11" si="0">(G5-F5)/F5*100</f>
        <v>-22.181163516090404</v>
      </c>
    </row>
    <row r="6" spans="1:10" ht="20.5" x14ac:dyDescent="0.35">
      <c r="A6" s="30" t="s">
        <v>10</v>
      </c>
      <c r="B6" s="36">
        <v>8713066</v>
      </c>
      <c r="C6" s="17">
        <v>11214785</v>
      </c>
      <c r="D6" s="37">
        <v>8092000</v>
      </c>
      <c r="E6" s="36">
        <v>17665381</v>
      </c>
      <c r="F6" s="17">
        <v>25295936</v>
      </c>
      <c r="G6" s="37">
        <v>10484761</v>
      </c>
      <c r="H6" s="15"/>
      <c r="I6" s="24">
        <f t="shared" ref="I6:I14" si="1">(D6-C6)/C6*100</f>
        <v>-27.845250711449214</v>
      </c>
      <c r="J6" s="18">
        <f t="shared" si="0"/>
        <v>-58.551598960402174</v>
      </c>
    </row>
    <row r="7" spans="1:10" x14ac:dyDescent="0.35">
      <c r="A7" s="30" t="s">
        <v>11</v>
      </c>
      <c r="B7" s="36">
        <v>3934297530</v>
      </c>
      <c r="C7" s="17">
        <v>3982028660</v>
      </c>
      <c r="D7" s="37">
        <v>3632204842</v>
      </c>
      <c r="E7" s="36">
        <v>8651631667</v>
      </c>
      <c r="F7" s="17">
        <v>8590634588</v>
      </c>
      <c r="G7" s="37">
        <v>8056509605</v>
      </c>
      <c r="H7" s="15"/>
      <c r="I7" s="24">
        <f t="shared" si="1"/>
        <v>-8.7850652988519666</v>
      </c>
      <c r="J7" s="18">
        <f t="shared" si="0"/>
        <v>-6.2175265113255218</v>
      </c>
    </row>
    <row r="8" spans="1:10" ht="20.5" x14ac:dyDescent="0.35">
      <c r="A8" s="30" t="s">
        <v>12</v>
      </c>
      <c r="B8" s="36">
        <v>9022055</v>
      </c>
      <c r="C8" s="17">
        <v>10375152</v>
      </c>
      <c r="D8" s="37">
        <v>12612224</v>
      </c>
      <c r="E8" s="36">
        <v>4284308</v>
      </c>
      <c r="F8" s="17">
        <v>4807754</v>
      </c>
      <c r="G8" s="37">
        <v>6442820</v>
      </c>
      <c r="H8" s="15"/>
      <c r="I8" s="24">
        <f t="shared" si="1"/>
        <v>21.561823865327469</v>
      </c>
      <c r="J8" s="18">
        <f t="shared" si="0"/>
        <v>34.008936397328149</v>
      </c>
    </row>
    <row r="9" spans="1:10" ht="20.5" x14ac:dyDescent="0.35">
      <c r="A9" s="30" t="s">
        <v>13</v>
      </c>
      <c r="B9" s="36">
        <v>1725807</v>
      </c>
      <c r="C9" s="17">
        <v>1451519</v>
      </c>
      <c r="D9" s="37">
        <v>2017496</v>
      </c>
      <c r="E9" s="36">
        <v>4517476</v>
      </c>
      <c r="F9" s="17">
        <v>5003406</v>
      </c>
      <c r="G9" s="37">
        <v>3907542</v>
      </c>
      <c r="H9" s="15"/>
      <c r="I9" s="24">
        <f t="shared" si="1"/>
        <v>38.992049018993207</v>
      </c>
      <c r="J9" s="18">
        <f t="shared" si="0"/>
        <v>-21.902360112291507</v>
      </c>
    </row>
    <row r="10" spans="1:10" ht="20.5" x14ac:dyDescent="0.35">
      <c r="A10" s="30" t="s">
        <v>14</v>
      </c>
      <c r="B10" s="36">
        <v>1790773</v>
      </c>
      <c r="C10" s="17">
        <v>1422508</v>
      </c>
      <c r="D10" s="37">
        <v>1158278</v>
      </c>
      <c r="E10" s="36">
        <v>698540</v>
      </c>
      <c r="F10" s="17">
        <v>1017283</v>
      </c>
      <c r="G10" s="37">
        <v>1236616</v>
      </c>
      <c r="H10" s="15"/>
      <c r="I10" s="24">
        <f t="shared" si="1"/>
        <v>-18.574939473099626</v>
      </c>
      <c r="J10" s="18">
        <f t="shared" si="0"/>
        <v>21.560666992370855</v>
      </c>
    </row>
    <row r="11" spans="1:10" ht="30" x14ac:dyDescent="0.35">
      <c r="A11" s="30" t="s">
        <v>15</v>
      </c>
      <c r="B11" s="36">
        <v>1202049</v>
      </c>
      <c r="C11" s="17">
        <v>716571</v>
      </c>
      <c r="D11" s="37">
        <v>931371</v>
      </c>
      <c r="E11" s="36">
        <v>3427498</v>
      </c>
      <c r="F11" s="17">
        <v>2295416</v>
      </c>
      <c r="G11" s="37">
        <v>322098</v>
      </c>
      <c r="H11" s="15"/>
      <c r="I11" s="24">
        <f t="shared" si="1"/>
        <v>29.976094483310096</v>
      </c>
      <c r="J11" s="18">
        <f t="shared" si="0"/>
        <v>-85.967772290512926</v>
      </c>
    </row>
    <row r="12" spans="1:10" x14ac:dyDescent="0.35">
      <c r="A12" s="30" t="s">
        <v>16</v>
      </c>
      <c r="B12" s="38">
        <v>0</v>
      </c>
      <c r="C12" s="17">
        <v>2044</v>
      </c>
      <c r="D12" s="39">
        <v>755</v>
      </c>
      <c r="E12" s="38">
        <v>0</v>
      </c>
      <c r="F12" s="19">
        <v>0</v>
      </c>
      <c r="G12" s="39">
        <v>0</v>
      </c>
      <c r="H12" s="15"/>
      <c r="I12" s="24">
        <f t="shared" si="1"/>
        <v>-63.06262230919765</v>
      </c>
      <c r="J12" s="27" t="s">
        <v>36</v>
      </c>
    </row>
    <row r="13" spans="1:10" ht="30" x14ac:dyDescent="0.35">
      <c r="A13" s="30" t="s">
        <v>17</v>
      </c>
      <c r="B13" s="36">
        <v>64691004</v>
      </c>
      <c r="C13" s="17">
        <v>14935624</v>
      </c>
      <c r="D13" s="37">
        <v>64648362</v>
      </c>
      <c r="E13" s="36">
        <v>11922262</v>
      </c>
      <c r="F13" s="17">
        <v>18015727</v>
      </c>
      <c r="G13" s="37">
        <v>41211443</v>
      </c>
      <c r="H13" s="15"/>
      <c r="I13" s="24">
        <f t="shared" si="1"/>
        <v>332.84674279427497</v>
      </c>
      <c r="J13" s="18">
        <f>(G13-F13)/F13*100</f>
        <v>128.75259488556858</v>
      </c>
    </row>
    <row r="14" spans="1:10" s="11" customFormat="1" ht="15" thickBot="1" x14ac:dyDescent="0.4">
      <c r="A14" s="1" t="s">
        <v>18</v>
      </c>
      <c r="B14" s="40">
        <v>4180123458</v>
      </c>
      <c r="C14" s="41">
        <v>4173554920</v>
      </c>
      <c r="D14" s="42">
        <v>3862762459</v>
      </c>
      <c r="E14" s="40">
        <v>8763111858</v>
      </c>
      <c r="F14" s="41">
        <v>8712361446</v>
      </c>
      <c r="G14" s="42">
        <v>8170923843</v>
      </c>
      <c r="H14" s="16"/>
      <c r="I14" s="65">
        <f t="shared" si="1"/>
        <v>-7.44670830880069</v>
      </c>
      <c r="J14" s="23">
        <f>(G14-F14)/F14*100</f>
        <v>-6.2145906865306149</v>
      </c>
    </row>
    <row r="15" spans="1:10" x14ac:dyDescent="0.35">
      <c r="A15" s="4"/>
      <c r="B15" s="14"/>
      <c r="C15" s="14"/>
      <c r="D15" s="14"/>
      <c r="E15" s="14"/>
      <c r="F15" s="14"/>
      <c r="G15" s="14"/>
      <c r="H15" s="15"/>
      <c r="I15" s="15"/>
      <c r="J15" s="15"/>
    </row>
    <row r="16" spans="1:10" x14ac:dyDescent="0.35">
      <c r="A16" s="5"/>
      <c r="H16" s="15"/>
      <c r="I16" s="15"/>
      <c r="J16" s="15"/>
    </row>
    <row r="17" spans="1:10" x14ac:dyDescent="0.35">
      <c r="A17" s="6" t="s">
        <v>19</v>
      </c>
      <c r="H17" s="15"/>
      <c r="I17" s="15"/>
      <c r="J17" s="15"/>
    </row>
    <row r="18" spans="1:10" ht="19" customHeight="1" x14ac:dyDescent="0.35">
      <c r="A18" s="66" t="s">
        <v>20</v>
      </c>
      <c r="B18" s="67"/>
      <c r="C18" s="67"/>
      <c r="D18" s="67"/>
      <c r="E18" s="67"/>
      <c r="F18" s="67"/>
      <c r="G18" s="67"/>
      <c r="H18" s="15"/>
      <c r="I18" s="15"/>
      <c r="J18" s="15"/>
    </row>
    <row r="19" spans="1:10" ht="19" customHeight="1" x14ac:dyDescent="0.35">
      <c r="A19" s="66" t="s">
        <v>21</v>
      </c>
      <c r="B19" s="67"/>
      <c r="C19" s="67"/>
      <c r="D19" s="67"/>
      <c r="E19" s="67"/>
      <c r="F19" s="67"/>
      <c r="G19" s="67"/>
      <c r="H19" s="15"/>
      <c r="I19" s="15"/>
      <c r="J19" s="15"/>
    </row>
    <row r="21" spans="1:10" x14ac:dyDescent="0.35">
      <c r="A21" s="7" t="s">
        <v>22</v>
      </c>
    </row>
    <row r="23" spans="1:10" x14ac:dyDescent="0.35">
      <c r="A23" s="8" t="s">
        <v>23</v>
      </c>
    </row>
  </sheetData>
  <mergeCells count="2">
    <mergeCell ref="A18:G18"/>
    <mergeCell ref="A19:G19"/>
  </mergeCells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showGridLines="0" workbookViewId="0">
      <selection activeCell="B15" sqref="B15"/>
    </sheetView>
  </sheetViews>
  <sheetFormatPr defaultRowHeight="14.5" x14ac:dyDescent="0.35"/>
  <cols>
    <col min="1" max="1" width="34.90625" bestFit="1" customWidth="1"/>
    <col min="2" max="7" width="10.7265625" bestFit="1" customWidth="1"/>
    <col min="8" max="8" width="5" style="9" customWidth="1"/>
    <col min="9" max="9" width="15.36328125" customWidth="1"/>
    <col min="10" max="10" width="14.54296875" customWidth="1"/>
  </cols>
  <sheetData>
    <row r="2" spans="1:10" ht="30" x14ac:dyDescent="0.35">
      <c r="A2" s="1" t="s">
        <v>26</v>
      </c>
    </row>
    <row r="3" spans="1:10" ht="15" thickBot="1" x14ac:dyDescent="0.4">
      <c r="A3" s="2" t="s">
        <v>1</v>
      </c>
      <c r="B3" s="2"/>
      <c r="I3" s="26" t="s">
        <v>35</v>
      </c>
      <c r="J3" s="26" t="s">
        <v>34</v>
      </c>
    </row>
    <row r="4" spans="1:10" ht="15" thickBot="1" x14ac:dyDescent="0.4">
      <c r="A4" s="28" t="s">
        <v>2</v>
      </c>
      <c r="B4" s="31" t="s">
        <v>3</v>
      </c>
      <c r="C4" s="32" t="s">
        <v>4</v>
      </c>
      <c r="D4" s="33" t="s">
        <v>5</v>
      </c>
      <c r="E4" s="31" t="s">
        <v>6</v>
      </c>
      <c r="F4" s="32" t="s">
        <v>7</v>
      </c>
      <c r="G4" s="33" t="s">
        <v>8</v>
      </c>
      <c r="H4" s="13"/>
      <c r="I4" s="25" t="s">
        <v>32</v>
      </c>
      <c r="J4" s="25" t="s">
        <v>32</v>
      </c>
    </row>
    <row r="5" spans="1:10" ht="20.5" x14ac:dyDescent="0.35">
      <c r="A5" s="29" t="s">
        <v>9</v>
      </c>
      <c r="B5" s="34">
        <v>9239801</v>
      </c>
      <c r="C5" s="20">
        <v>10877455</v>
      </c>
      <c r="D5" s="35">
        <v>9549655</v>
      </c>
      <c r="E5" s="34">
        <v>7482895</v>
      </c>
      <c r="F5" s="20">
        <v>7198583</v>
      </c>
      <c r="G5" s="35">
        <v>8142934</v>
      </c>
      <c r="H5" s="3"/>
      <c r="I5" s="24">
        <f>(D5-C5)/C5*100</f>
        <v>-12.206899499928982</v>
      </c>
      <c r="J5" s="24">
        <f t="shared" ref="J5:J13" si="0">(G5-F5)/F5*100</f>
        <v>13.118567918158339</v>
      </c>
    </row>
    <row r="6" spans="1:10" ht="20.5" x14ac:dyDescent="0.35">
      <c r="A6" s="30" t="s">
        <v>10</v>
      </c>
      <c r="B6" s="36">
        <v>166289</v>
      </c>
      <c r="C6" s="17">
        <v>1172722</v>
      </c>
      <c r="D6" s="37">
        <v>254517</v>
      </c>
      <c r="E6" s="36">
        <v>34657</v>
      </c>
      <c r="F6" s="17">
        <v>36225</v>
      </c>
      <c r="G6" s="37">
        <v>20375</v>
      </c>
      <c r="H6" s="3"/>
      <c r="I6" s="18">
        <f t="shared" ref="I6:I11" si="1">(D6-C6)/C6*100</f>
        <v>-78.296902420181425</v>
      </c>
      <c r="J6" s="18">
        <f t="shared" si="0"/>
        <v>-43.754313319530716</v>
      </c>
    </row>
    <row r="7" spans="1:10" x14ac:dyDescent="0.35">
      <c r="A7" s="30" t="s">
        <v>11</v>
      </c>
      <c r="B7" s="36">
        <v>571645020</v>
      </c>
      <c r="C7" s="17">
        <v>565066576</v>
      </c>
      <c r="D7" s="37">
        <v>578968269</v>
      </c>
      <c r="E7" s="36">
        <v>594771902</v>
      </c>
      <c r="F7" s="17">
        <v>656955688</v>
      </c>
      <c r="G7" s="37">
        <v>973363263</v>
      </c>
      <c r="H7" s="3"/>
      <c r="I7" s="18">
        <f t="shared" si="1"/>
        <v>2.4601867444377032</v>
      </c>
      <c r="J7" s="18">
        <f t="shared" si="0"/>
        <v>48.162696629243584</v>
      </c>
    </row>
    <row r="8" spans="1:10" ht="20.5" x14ac:dyDescent="0.35">
      <c r="A8" s="30" t="s">
        <v>12</v>
      </c>
      <c r="B8" s="36">
        <v>1883151</v>
      </c>
      <c r="C8" s="17">
        <v>3100277</v>
      </c>
      <c r="D8" s="37">
        <v>1766409</v>
      </c>
      <c r="E8" s="36">
        <v>758738</v>
      </c>
      <c r="F8" s="17">
        <v>515206</v>
      </c>
      <c r="G8" s="37">
        <v>176769</v>
      </c>
      <c r="H8" s="3"/>
      <c r="I8" s="18">
        <f t="shared" si="1"/>
        <v>-43.024155583517214</v>
      </c>
      <c r="J8" s="18">
        <f t="shared" si="0"/>
        <v>-65.689646471508496</v>
      </c>
    </row>
    <row r="9" spans="1:10" ht="20.5" x14ac:dyDescent="0.35">
      <c r="A9" s="30" t="s">
        <v>13</v>
      </c>
      <c r="B9" s="36">
        <v>77811</v>
      </c>
      <c r="C9" s="17">
        <v>161076</v>
      </c>
      <c r="D9" s="37">
        <v>82305</v>
      </c>
      <c r="E9" s="36">
        <v>43554</v>
      </c>
      <c r="F9" s="17">
        <v>41702</v>
      </c>
      <c r="G9" s="37">
        <v>23853</v>
      </c>
      <c r="H9" s="3"/>
      <c r="I9" s="18">
        <f t="shared" si="1"/>
        <v>-48.903002309468825</v>
      </c>
      <c r="J9" s="18">
        <f t="shared" si="0"/>
        <v>-42.801304493789267</v>
      </c>
    </row>
    <row r="10" spans="1:10" ht="20.5" x14ac:dyDescent="0.35">
      <c r="A10" s="30" t="s">
        <v>14</v>
      </c>
      <c r="B10" s="36">
        <v>1788235</v>
      </c>
      <c r="C10" s="17">
        <v>1420445</v>
      </c>
      <c r="D10" s="37">
        <v>1158122</v>
      </c>
      <c r="E10" s="36">
        <v>472416</v>
      </c>
      <c r="F10" s="17">
        <v>1005954</v>
      </c>
      <c r="G10" s="37">
        <v>1235671</v>
      </c>
      <c r="H10" s="3"/>
      <c r="I10" s="18">
        <f t="shared" si="1"/>
        <v>-18.467663302697392</v>
      </c>
      <c r="J10" s="18">
        <f t="shared" si="0"/>
        <v>22.835736027691127</v>
      </c>
    </row>
    <row r="11" spans="1:10" ht="30" x14ac:dyDescent="0.35">
      <c r="A11" s="30" t="s">
        <v>15</v>
      </c>
      <c r="B11" s="36">
        <v>106506</v>
      </c>
      <c r="C11" s="17">
        <v>19695</v>
      </c>
      <c r="D11" s="37">
        <v>31968</v>
      </c>
      <c r="E11" s="36">
        <v>21288</v>
      </c>
      <c r="F11" s="17">
        <v>248940</v>
      </c>
      <c r="G11" s="37">
        <v>45344</v>
      </c>
      <c r="H11" s="3"/>
      <c r="I11" s="18">
        <f t="shared" si="1"/>
        <v>62.315308453922313</v>
      </c>
      <c r="J11" s="18">
        <f t="shared" si="0"/>
        <v>-81.785169117056327</v>
      </c>
    </row>
    <row r="12" spans="1:10" ht="30" x14ac:dyDescent="0.35">
      <c r="A12" s="30" t="s">
        <v>17</v>
      </c>
      <c r="B12" s="36">
        <v>9749042</v>
      </c>
      <c r="C12" s="17">
        <v>2136292</v>
      </c>
      <c r="D12" s="37">
        <v>9592878</v>
      </c>
      <c r="E12" s="36">
        <v>781173</v>
      </c>
      <c r="F12" s="17">
        <v>782683</v>
      </c>
      <c r="G12" s="37">
        <v>3653010</v>
      </c>
      <c r="H12" s="15"/>
      <c r="I12" s="18">
        <f>(D12-C12)/C12*100</f>
        <v>349.04338919960378</v>
      </c>
      <c r="J12" s="27">
        <f t="shared" si="0"/>
        <v>366.72918665666685</v>
      </c>
    </row>
    <row r="13" spans="1:10" s="11" customFormat="1" ht="15" thickBot="1" x14ac:dyDescent="0.4">
      <c r="A13" s="43" t="s">
        <v>18</v>
      </c>
      <c r="B13" s="40">
        <v>594655855</v>
      </c>
      <c r="C13" s="41">
        <v>583954538</v>
      </c>
      <c r="D13" s="42">
        <v>601404123</v>
      </c>
      <c r="E13" s="40">
        <v>604366623</v>
      </c>
      <c r="F13" s="41">
        <v>666784981</v>
      </c>
      <c r="G13" s="42">
        <v>986661219</v>
      </c>
      <c r="H13" s="16"/>
      <c r="I13" s="23">
        <f>(D13-C13)/C13*100</f>
        <v>2.9881752541496649</v>
      </c>
      <c r="J13" s="23">
        <f t="shared" si="0"/>
        <v>47.972921873595709</v>
      </c>
    </row>
    <row r="14" spans="1:10" x14ac:dyDescent="0.35">
      <c r="A14" s="1"/>
      <c r="B14" s="21"/>
      <c r="C14" s="21"/>
      <c r="D14" s="21"/>
      <c r="E14" s="21"/>
      <c r="F14" s="21"/>
      <c r="G14" s="21"/>
      <c r="H14" s="14"/>
      <c r="I14" s="44"/>
      <c r="J14" s="44"/>
    </row>
    <row r="15" spans="1:10" x14ac:dyDescent="0.35">
      <c r="A15" s="5"/>
      <c r="B15" s="22"/>
      <c r="C15" s="22"/>
      <c r="D15" s="22"/>
      <c r="E15" s="22"/>
      <c r="F15" s="22"/>
      <c r="G15" s="22"/>
    </row>
    <row r="16" spans="1:10" x14ac:dyDescent="0.35">
      <c r="A16" s="6" t="s">
        <v>19</v>
      </c>
    </row>
    <row r="17" spans="1:7" ht="19" customHeight="1" x14ac:dyDescent="0.35">
      <c r="A17" s="66" t="s">
        <v>20</v>
      </c>
      <c r="B17" s="67"/>
      <c r="C17" s="67"/>
      <c r="D17" s="67"/>
      <c r="E17" s="67"/>
      <c r="F17" s="67"/>
      <c r="G17" s="67"/>
    </row>
    <row r="18" spans="1:7" ht="19" customHeight="1" x14ac:dyDescent="0.35">
      <c r="A18" s="66" t="s">
        <v>21</v>
      </c>
      <c r="B18" s="67"/>
      <c r="C18" s="67"/>
      <c r="D18" s="67"/>
      <c r="E18" s="67"/>
      <c r="F18" s="67"/>
      <c r="G18" s="67"/>
    </row>
    <row r="20" spans="1:7" x14ac:dyDescent="0.35">
      <c r="A20" s="7" t="s">
        <v>27</v>
      </c>
    </row>
    <row r="22" spans="1:7" x14ac:dyDescent="0.35">
      <c r="A22" s="8" t="s">
        <v>23</v>
      </c>
    </row>
  </sheetData>
  <mergeCells count="2">
    <mergeCell ref="A17:G17"/>
    <mergeCell ref="A18:G18"/>
  </mergeCells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showGridLines="0" workbookViewId="0">
      <selection activeCell="I3" sqref="I3:J14"/>
    </sheetView>
  </sheetViews>
  <sheetFormatPr defaultRowHeight="14.5" x14ac:dyDescent="0.35"/>
  <cols>
    <col min="1" max="1" width="34.90625" bestFit="1" customWidth="1"/>
    <col min="2" max="7" width="12" customWidth="1"/>
    <col min="8" max="8" width="4.453125" customWidth="1"/>
    <col min="9" max="9" width="16.7265625" style="9" customWidth="1"/>
    <col min="10" max="10" width="16.26953125" customWidth="1"/>
  </cols>
  <sheetData>
    <row r="2" spans="1:10" ht="30" x14ac:dyDescent="0.35">
      <c r="A2" s="1" t="s">
        <v>24</v>
      </c>
    </row>
    <row r="3" spans="1:10" ht="15" thickBot="1" x14ac:dyDescent="0.4">
      <c r="A3" s="2" t="s">
        <v>1</v>
      </c>
      <c r="B3" s="2"/>
      <c r="I3" s="26" t="s">
        <v>35</v>
      </c>
      <c r="J3" s="26" t="s">
        <v>34</v>
      </c>
    </row>
    <row r="4" spans="1:10" ht="15" thickBot="1" x14ac:dyDescent="0.4">
      <c r="A4" s="28" t="s">
        <v>2</v>
      </c>
      <c r="B4" s="31" t="s">
        <v>3</v>
      </c>
      <c r="C4" s="32" t="s">
        <v>4</v>
      </c>
      <c r="D4" s="33" t="s">
        <v>5</v>
      </c>
      <c r="E4" s="31" t="s">
        <v>6</v>
      </c>
      <c r="F4" s="32" t="s">
        <v>7</v>
      </c>
      <c r="G4" s="33" t="s">
        <v>8</v>
      </c>
      <c r="I4" s="25" t="s">
        <v>32</v>
      </c>
      <c r="J4" s="25" t="s">
        <v>32</v>
      </c>
    </row>
    <row r="5" spans="1:10" ht="20.5" x14ac:dyDescent="0.35">
      <c r="A5" s="29" t="s">
        <v>9</v>
      </c>
      <c r="B5" s="34">
        <v>25224716</v>
      </c>
      <c r="C5" s="20">
        <v>22247901</v>
      </c>
      <c r="D5" s="35">
        <v>18606963</v>
      </c>
      <c r="E5" s="34">
        <v>38932510</v>
      </c>
      <c r="F5" s="20">
        <v>37653136</v>
      </c>
      <c r="G5" s="35">
        <v>23714260</v>
      </c>
      <c r="I5" s="24">
        <f>(D5-C5)/C5*100</f>
        <v>-16.365310147685395</v>
      </c>
      <c r="J5" s="24">
        <f>(G5-F5)/F5*100</f>
        <v>-37.019163556522891</v>
      </c>
    </row>
    <row r="6" spans="1:10" ht="20.5" x14ac:dyDescent="0.35">
      <c r="A6" s="30" t="s">
        <v>10</v>
      </c>
      <c r="B6" s="36">
        <v>2186481</v>
      </c>
      <c r="C6" s="17">
        <v>2955053</v>
      </c>
      <c r="D6" s="37">
        <v>1952087</v>
      </c>
      <c r="E6" s="36">
        <v>69706</v>
      </c>
      <c r="F6" s="17">
        <v>57479</v>
      </c>
      <c r="G6" s="37">
        <v>20177</v>
      </c>
      <c r="I6" s="18">
        <f t="shared" ref="I6:I12" si="0">(D6-C6)/C6*100</f>
        <v>-33.940711046468543</v>
      </c>
      <c r="J6" s="18">
        <f>(G6-F6)/F6*100</f>
        <v>-64.896744898136717</v>
      </c>
    </row>
    <row r="7" spans="1:10" x14ac:dyDescent="0.35">
      <c r="A7" s="30" t="s">
        <v>11</v>
      </c>
      <c r="B7" s="36">
        <v>839651753</v>
      </c>
      <c r="C7" s="17">
        <v>821479768</v>
      </c>
      <c r="D7" s="37">
        <v>765747187</v>
      </c>
      <c r="E7" s="36">
        <v>1391172347</v>
      </c>
      <c r="F7" s="17">
        <v>1329579886</v>
      </c>
      <c r="G7" s="37">
        <v>1125842317</v>
      </c>
      <c r="I7" s="18">
        <f t="shared" si="0"/>
        <v>-6.7844131007253239</v>
      </c>
      <c r="J7" s="18">
        <f>(G7-F7)/F7*100</f>
        <v>-15.323454509599884</v>
      </c>
    </row>
    <row r="8" spans="1:10" ht="20.5" x14ac:dyDescent="0.35">
      <c r="A8" s="30" t="s">
        <v>12</v>
      </c>
      <c r="B8" s="36">
        <v>2862125</v>
      </c>
      <c r="C8" s="17">
        <v>2008984</v>
      </c>
      <c r="D8" s="37">
        <v>1810000</v>
      </c>
      <c r="E8" s="36">
        <v>2889599</v>
      </c>
      <c r="F8" s="17">
        <v>3912251</v>
      </c>
      <c r="G8" s="37">
        <v>5931610</v>
      </c>
      <c r="I8" s="18">
        <f t="shared" si="0"/>
        <v>-9.9047080514329622</v>
      </c>
      <c r="J8" s="18">
        <f>(G8-F8)/F8*100</f>
        <v>51.616294557787832</v>
      </c>
    </row>
    <row r="9" spans="1:10" ht="20.5" x14ac:dyDescent="0.35">
      <c r="A9" s="30" t="s">
        <v>13</v>
      </c>
      <c r="B9" s="36">
        <v>961720</v>
      </c>
      <c r="C9" s="17">
        <v>704065</v>
      </c>
      <c r="D9" s="37">
        <v>800485</v>
      </c>
      <c r="E9" s="36">
        <v>3535431</v>
      </c>
      <c r="F9" s="17">
        <v>3710152</v>
      </c>
      <c r="G9" s="37">
        <v>3029148</v>
      </c>
      <c r="I9" s="18">
        <f t="shared" si="0"/>
        <v>13.694758296464105</v>
      </c>
      <c r="J9" s="18">
        <f>(G9-F9)/F9*100</f>
        <v>-18.355150947993508</v>
      </c>
    </row>
    <row r="10" spans="1:10" ht="20.5" x14ac:dyDescent="0.35">
      <c r="A10" s="30" t="s">
        <v>14</v>
      </c>
      <c r="B10" s="36">
        <v>0</v>
      </c>
      <c r="C10" s="17">
        <v>186</v>
      </c>
      <c r="D10" s="37">
        <v>104</v>
      </c>
      <c r="E10" s="36">
        <v>0</v>
      </c>
      <c r="F10" s="17">
        <v>0</v>
      </c>
      <c r="G10" s="37">
        <v>0</v>
      </c>
      <c r="I10" s="18">
        <f>(D10-C10)/C10*100</f>
        <v>-44.086021505376344</v>
      </c>
      <c r="J10" s="27" t="s">
        <v>36</v>
      </c>
    </row>
    <row r="11" spans="1:10" ht="30" x14ac:dyDescent="0.35">
      <c r="A11" s="30" t="s">
        <v>15</v>
      </c>
      <c r="B11" s="36">
        <v>377179</v>
      </c>
      <c r="C11" s="17">
        <v>258901</v>
      </c>
      <c r="D11" s="37">
        <v>317353</v>
      </c>
      <c r="E11" s="36">
        <v>125113</v>
      </c>
      <c r="F11" s="17">
        <v>120847</v>
      </c>
      <c r="G11" s="37">
        <v>18317</v>
      </c>
      <c r="I11" s="18">
        <f t="shared" si="0"/>
        <v>22.576969575243048</v>
      </c>
      <c r="J11" s="45">
        <f>(G11-F11)/F11*100</f>
        <v>-84.842817777851337</v>
      </c>
    </row>
    <row r="12" spans="1:10" x14ac:dyDescent="0.35">
      <c r="A12" s="30" t="s">
        <v>16</v>
      </c>
      <c r="B12" s="38">
        <v>0</v>
      </c>
      <c r="C12" s="17">
        <v>2044</v>
      </c>
      <c r="D12" s="39">
        <v>755</v>
      </c>
      <c r="E12" s="38">
        <v>0</v>
      </c>
      <c r="F12" s="19">
        <v>0</v>
      </c>
      <c r="G12" s="39">
        <v>0</v>
      </c>
      <c r="I12" s="18">
        <f t="shared" si="0"/>
        <v>-63.06262230919765</v>
      </c>
      <c r="J12" s="27" t="s">
        <v>36</v>
      </c>
    </row>
    <row r="13" spans="1:10" ht="30" x14ac:dyDescent="0.35">
      <c r="A13" s="30" t="s">
        <v>17</v>
      </c>
      <c r="B13" s="36">
        <v>18393977</v>
      </c>
      <c r="C13" s="17">
        <v>5118230</v>
      </c>
      <c r="D13" s="37">
        <v>18075240</v>
      </c>
      <c r="E13" s="36">
        <v>2733587</v>
      </c>
      <c r="F13" s="17">
        <v>8837931</v>
      </c>
      <c r="G13" s="37">
        <v>13272026</v>
      </c>
      <c r="I13" s="18">
        <f>(D13-C13)/C13*100</f>
        <v>253.15411773210661</v>
      </c>
      <c r="J13" s="18">
        <f>(G13-F13)/F13*100</f>
        <v>50.171188256617981</v>
      </c>
    </row>
    <row r="14" spans="1:10" ht="15" thickBot="1" x14ac:dyDescent="0.4">
      <c r="A14" s="1" t="s">
        <v>18</v>
      </c>
      <c r="B14" s="40">
        <v>889657951</v>
      </c>
      <c r="C14" s="41">
        <v>854775132</v>
      </c>
      <c r="D14" s="42">
        <v>807310174</v>
      </c>
      <c r="E14" s="40">
        <v>1439458293</v>
      </c>
      <c r="F14" s="41">
        <v>1383871682</v>
      </c>
      <c r="G14" s="42">
        <v>1171827855</v>
      </c>
      <c r="I14" s="23">
        <f>(D14-C14)/C14*100</f>
        <v>-5.5529175128131829</v>
      </c>
      <c r="J14" s="23">
        <f>(G14-F14)/F14*100</f>
        <v>-15.322506396947864</v>
      </c>
    </row>
    <row r="15" spans="1:10" x14ac:dyDescent="0.35">
      <c r="A15" s="4"/>
      <c r="B15" s="4"/>
      <c r="C15" s="4"/>
      <c r="D15" s="4"/>
      <c r="E15" s="4"/>
      <c r="F15" s="4"/>
      <c r="G15" s="4"/>
    </row>
    <row r="16" spans="1:10" x14ac:dyDescent="0.35">
      <c r="A16" s="5"/>
    </row>
    <row r="17" spans="1:7" x14ac:dyDescent="0.35">
      <c r="A17" s="6" t="s">
        <v>19</v>
      </c>
    </row>
    <row r="18" spans="1:7" ht="19" customHeight="1" x14ac:dyDescent="0.35">
      <c r="A18" s="66" t="s">
        <v>20</v>
      </c>
      <c r="B18" s="67"/>
      <c r="C18" s="67"/>
      <c r="D18" s="67"/>
      <c r="E18" s="67"/>
      <c r="F18" s="67"/>
      <c r="G18" s="67"/>
    </row>
    <row r="19" spans="1:7" ht="19" customHeight="1" x14ac:dyDescent="0.35">
      <c r="A19" s="66" t="s">
        <v>21</v>
      </c>
      <c r="B19" s="67"/>
      <c r="C19" s="67"/>
      <c r="D19" s="67"/>
      <c r="E19" s="67"/>
      <c r="F19" s="67"/>
      <c r="G19" s="67"/>
    </row>
    <row r="21" spans="1:7" x14ac:dyDescent="0.35">
      <c r="A21" s="7" t="s">
        <v>25</v>
      </c>
    </row>
    <row r="23" spans="1:7" x14ac:dyDescent="0.35">
      <c r="A23" s="8" t="s">
        <v>23</v>
      </c>
    </row>
  </sheetData>
  <mergeCells count="2">
    <mergeCell ref="A18:G18"/>
    <mergeCell ref="A19:G19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showGridLines="0" workbookViewId="0">
      <selection activeCell="B12" sqref="B12:G12"/>
    </sheetView>
  </sheetViews>
  <sheetFormatPr defaultRowHeight="14.5" x14ac:dyDescent="0.35"/>
  <cols>
    <col min="1" max="1" width="34.90625" bestFit="1" customWidth="1"/>
    <col min="2" max="7" width="10.7265625" bestFit="1" customWidth="1"/>
    <col min="8" max="8" width="5.453125" customWidth="1"/>
    <col min="9" max="9" width="15.54296875" style="9" bestFit="1" customWidth="1"/>
    <col min="10" max="10" width="16.54296875" bestFit="1" customWidth="1"/>
  </cols>
  <sheetData>
    <row r="2" spans="1:10" ht="30" x14ac:dyDescent="0.35">
      <c r="A2" s="1" t="s">
        <v>30</v>
      </c>
    </row>
    <row r="3" spans="1:10" ht="15" thickBot="1" x14ac:dyDescent="0.4">
      <c r="A3" s="2" t="s">
        <v>1</v>
      </c>
      <c r="B3" s="2"/>
      <c r="I3" s="26" t="s">
        <v>35</v>
      </c>
      <c r="J3" s="26" t="s">
        <v>34</v>
      </c>
    </row>
    <row r="4" spans="1:10" ht="15" thickBot="1" x14ac:dyDescent="0.4">
      <c r="A4" s="28" t="s">
        <v>2</v>
      </c>
      <c r="B4" s="31" t="s">
        <v>3</v>
      </c>
      <c r="C4" s="32" t="s">
        <v>4</v>
      </c>
      <c r="D4" s="33" t="s">
        <v>5</v>
      </c>
      <c r="E4" s="31" t="s">
        <v>6</v>
      </c>
      <c r="F4" s="32" t="s">
        <v>7</v>
      </c>
      <c r="G4" s="33" t="s">
        <v>8</v>
      </c>
      <c r="I4" s="25" t="s">
        <v>32</v>
      </c>
      <c r="J4" s="25" t="s">
        <v>32</v>
      </c>
    </row>
    <row r="5" spans="1:10" ht="20.5" x14ac:dyDescent="0.35">
      <c r="A5" s="29" t="s">
        <v>9</v>
      </c>
      <c r="B5" s="34">
        <v>42968319</v>
      </c>
      <c r="C5" s="20">
        <v>38355073</v>
      </c>
      <c r="D5" s="35">
        <v>24717607</v>
      </c>
      <c r="E5" s="34">
        <v>12545726</v>
      </c>
      <c r="F5" s="20">
        <v>9296971</v>
      </c>
      <c r="G5" s="35">
        <v>10026492</v>
      </c>
      <c r="I5" s="24">
        <f>(D5-C5)/C5*100</f>
        <v>-35.555833774583093</v>
      </c>
      <c r="J5" s="24">
        <f>(G5-F5)/F5*100</f>
        <v>7.8468675442786679</v>
      </c>
    </row>
    <row r="6" spans="1:10" ht="20.5" x14ac:dyDescent="0.35">
      <c r="A6" s="30" t="s">
        <v>10</v>
      </c>
      <c r="B6" s="36">
        <v>565786</v>
      </c>
      <c r="C6" s="17">
        <v>325160</v>
      </c>
      <c r="D6" s="37">
        <v>528323</v>
      </c>
      <c r="E6" s="36">
        <v>42605</v>
      </c>
      <c r="F6" s="17">
        <v>594259</v>
      </c>
      <c r="G6" s="37">
        <v>2245521</v>
      </c>
      <c r="I6" s="18">
        <f t="shared" ref="I6:I12" si="0">(D6-C6)/C6*100</f>
        <v>62.480932464017712</v>
      </c>
      <c r="J6" s="18">
        <f t="shared" ref="J6:J9" si="1">(G6-F6)/F6*100</f>
        <v>277.86907728784922</v>
      </c>
    </row>
    <row r="7" spans="1:10" x14ac:dyDescent="0.35">
      <c r="A7" s="30" t="s">
        <v>11</v>
      </c>
      <c r="B7" s="36">
        <v>441319183</v>
      </c>
      <c r="C7" s="17">
        <v>444312385</v>
      </c>
      <c r="D7" s="37">
        <v>363411580</v>
      </c>
      <c r="E7" s="36">
        <v>745275309</v>
      </c>
      <c r="F7" s="17">
        <v>464508529</v>
      </c>
      <c r="G7" s="37">
        <v>480452149</v>
      </c>
      <c r="I7" s="18">
        <f t="shared" si="0"/>
        <v>-18.208091363467169</v>
      </c>
      <c r="J7" s="18">
        <f t="shared" si="1"/>
        <v>3.4323632408480491</v>
      </c>
    </row>
    <row r="8" spans="1:10" ht="20.5" x14ac:dyDescent="0.35">
      <c r="A8" s="30" t="s">
        <v>12</v>
      </c>
      <c r="B8" s="36">
        <v>1577440</v>
      </c>
      <c r="C8" s="17">
        <v>1077599</v>
      </c>
      <c r="D8" s="37">
        <v>434365</v>
      </c>
      <c r="E8" s="36">
        <v>35735</v>
      </c>
      <c r="F8" s="17">
        <v>60517</v>
      </c>
      <c r="G8" s="37">
        <v>31406</v>
      </c>
      <c r="I8" s="18">
        <f t="shared" si="0"/>
        <v>-59.691406543621518</v>
      </c>
      <c r="J8" s="18">
        <f t="shared" si="1"/>
        <v>-48.103838590809197</v>
      </c>
    </row>
    <row r="9" spans="1:10" ht="20.5" x14ac:dyDescent="0.35">
      <c r="A9" s="30" t="s">
        <v>13</v>
      </c>
      <c r="B9" s="36">
        <v>560445</v>
      </c>
      <c r="C9" s="17">
        <v>415147</v>
      </c>
      <c r="D9" s="37">
        <v>189450</v>
      </c>
      <c r="E9" s="36">
        <v>419157</v>
      </c>
      <c r="F9" s="17">
        <v>392600</v>
      </c>
      <c r="G9" s="37">
        <v>151454</v>
      </c>
      <c r="I9" s="18">
        <f t="shared" si="0"/>
        <v>-54.365562078010917</v>
      </c>
      <c r="J9" s="18">
        <f t="shared" si="1"/>
        <v>-61.422822210901685</v>
      </c>
    </row>
    <row r="10" spans="1:10" ht="20.5" x14ac:dyDescent="0.35">
      <c r="A10" s="30" t="s">
        <v>14</v>
      </c>
      <c r="B10" s="36">
        <v>49</v>
      </c>
      <c r="C10" s="17">
        <v>842</v>
      </c>
      <c r="D10" s="37">
        <v>52</v>
      </c>
      <c r="E10" s="36">
        <v>226124</v>
      </c>
      <c r="F10" s="17">
        <v>11329</v>
      </c>
      <c r="G10" s="37">
        <v>945</v>
      </c>
      <c r="I10" s="18">
        <f>(D10-C10)/C10*100</f>
        <v>-93.824228028503569</v>
      </c>
      <c r="J10" s="18">
        <f>(G10-F10)/F10*100</f>
        <v>-91.658575337629088</v>
      </c>
    </row>
    <row r="11" spans="1:10" ht="30" x14ac:dyDescent="0.35">
      <c r="A11" s="30" t="s">
        <v>15</v>
      </c>
      <c r="B11" s="36">
        <v>518023</v>
      </c>
      <c r="C11" s="17">
        <v>362143</v>
      </c>
      <c r="D11" s="37">
        <v>473304</v>
      </c>
      <c r="E11" s="36">
        <v>1898300</v>
      </c>
      <c r="F11" s="17">
        <v>1579047</v>
      </c>
      <c r="G11" s="37">
        <v>253530</v>
      </c>
      <c r="I11" s="18">
        <f t="shared" si="0"/>
        <v>30.695333059040212</v>
      </c>
      <c r="J11" s="18">
        <f>(G11-F11)/F11*100</f>
        <v>-83.944113126461716</v>
      </c>
    </row>
    <row r="12" spans="1:10" ht="30" x14ac:dyDescent="0.35">
      <c r="A12" s="30" t="s">
        <v>17</v>
      </c>
      <c r="B12" s="36">
        <v>15436724</v>
      </c>
      <c r="C12" s="17">
        <v>4600531</v>
      </c>
      <c r="D12" s="37">
        <v>15785232</v>
      </c>
      <c r="E12" s="36">
        <v>2121316</v>
      </c>
      <c r="F12" s="17">
        <v>2311399</v>
      </c>
      <c r="G12" s="37">
        <v>10502367</v>
      </c>
      <c r="I12" s="18">
        <f t="shared" si="0"/>
        <v>243.11760968462119</v>
      </c>
      <c r="J12" s="18">
        <f>(G12-F12)/F12*100</f>
        <v>354.37274135707423</v>
      </c>
    </row>
    <row r="13" spans="1:10" s="11" customFormat="1" ht="15" thickBot="1" x14ac:dyDescent="0.4">
      <c r="A13" s="43" t="s">
        <v>18</v>
      </c>
      <c r="B13" s="40">
        <v>502945969</v>
      </c>
      <c r="C13" s="41">
        <v>489448880</v>
      </c>
      <c r="D13" s="42">
        <v>405539913</v>
      </c>
      <c r="E13" s="40">
        <v>762564272</v>
      </c>
      <c r="F13" s="41">
        <v>478754651</v>
      </c>
      <c r="G13" s="42">
        <v>503663864</v>
      </c>
      <c r="I13" s="23">
        <f>(D13-C13)/C13*100</f>
        <v>-17.143560937354682</v>
      </c>
      <c r="J13" s="23">
        <f>(G13-F13)/F13*100</f>
        <v>5.2029182271066858</v>
      </c>
    </row>
    <row r="14" spans="1:10" x14ac:dyDescent="0.35">
      <c r="A14" s="4"/>
      <c r="B14" s="4"/>
      <c r="C14" s="4"/>
      <c r="D14" s="4"/>
      <c r="E14" s="4"/>
      <c r="F14" s="4"/>
      <c r="G14" s="4"/>
      <c r="J14" s="12"/>
    </row>
    <row r="15" spans="1:10" x14ac:dyDescent="0.35">
      <c r="A15" s="5"/>
    </row>
    <row r="16" spans="1:10" x14ac:dyDescent="0.35">
      <c r="A16" s="6" t="s">
        <v>19</v>
      </c>
    </row>
    <row r="17" spans="1:7" ht="19" customHeight="1" x14ac:dyDescent="0.35">
      <c r="A17" s="66" t="s">
        <v>20</v>
      </c>
      <c r="B17" s="67"/>
      <c r="C17" s="67"/>
      <c r="D17" s="67"/>
      <c r="E17" s="67"/>
      <c r="F17" s="67"/>
      <c r="G17" s="67"/>
    </row>
    <row r="18" spans="1:7" ht="19" customHeight="1" x14ac:dyDescent="0.35">
      <c r="A18" s="66" t="s">
        <v>21</v>
      </c>
      <c r="B18" s="67"/>
      <c r="C18" s="67"/>
      <c r="D18" s="67"/>
      <c r="E18" s="67"/>
      <c r="F18" s="67"/>
      <c r="G18" s="67"/>
    </row>
    <row r="20" spans="1:7" x14ac:dyDescent="0.35">
      <c r="A20" s="7" t="s">
        <v>31</v>
      </c>
    </row>
    <row r="22" spans="1:7" x14ac:dyDescent="0.35">
      <c r="A22" s="8" t="s">
        <v>23</v>
      </c>
    </row>
  </sheetData>
  <mergeCells count="2">
    <mergeCell ref="A17:G17"/>
    <mergeCell ref="A18:G18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showGridLines="0" workbookViewId="0">
      <selection activeCell="I11" sqref="I11"/>
    </sheetView>
  </sheetViews>
  <sheetFormatPr defaultRowHeight="14.5" x14ac:dyDescent="0.35"/>
  <cols>
    <col min="1" max="1" width="34.90625" bestFit="1" customWidth="1"/>
    <col min="2" max="7" width="12.1796875" bestFit="1" customWidth="1"/>
    <col min="8" max="8" width="4.6328125" customWidth="1"/>
    <col min="9" max="9" width="15" style="9" customWidth="1"/>
    <col min="10" max="10" width="16.54296875" bestFit="1" customWidth="1"/>
  </cols>
  <sheetData>
    <row r="2" spans="1:10" ht="30" x14ac:dyDescent="0.35">
      <c r="A2" s="1" t="s">
        <v>28</v>
      </c>
    </row>
    <row r="3" spans="1:10" ht="15" thickBot="1" x14ac:dyDescent="0.4">
      <c r="A3" s="2" t="s">
        <v>1</v>
      </c>
      <c r="B3" s="2"/>
      <c r="I3" s="26" t="s">
        <v>35</v>
      </c>
      <c r="J3" s="26" t="s">
        <v>34</v>
      </c>
    </row>
    <row r="4" spans="1:10" ht="15" thickBot="1" x14ac:dyDescent="0.4">
      <c r="A4" s="28" t="s">
        <v>2</v>
      </c>
      <c r="B4" s="31" t="s">
        <v>3</v>
      </c>
      <c r="C4" s="32" t="s">
        <v>4</v>
      </c>
      <c r="D4" s="33" t="s">
        <v>5</v>
      </c>
      <c r="E4" s="31" t="s">
        <v>6</v>
      </c>
      <c r="F4" s="32" t="s">
        <v>7</v>
      </c>
      <c r="G4" s="33" t="s">
        <v>8</v>
      </c>
      <c r="I4" s="25" t="s">
        <v>32</v>
      </c>
      <c r="J4" s="25" t="s">
        <v>32</v>
      </c>
    </row>
    <row r="5" spans="1:10" ht="20.5" x14ac:dyDescent="0.35">
      <c r="A5" s="29" t="s">
        <v>9</v>
      </c>
      <c r="B5" s="34">
        <v>81248338</v>
      </c>
      <c r="C5" s="20">
        <v>79927628</v>
      </c>
      <c r="D5" s="35">
        <v>88222906</v>
      </c>
      <c r="E5" s="34">
        <v>10003595</v>
      </c>
      <c r="F5" s="20">
        <v>11142646</v>
      </c>
      <c r="G5" s="35">
        <v>8925272</v>
      </c>
      <c r="I5" s="24">
        <f>(D5-C5)/C5*100</f>
        <v>10.378486397719696</v>
      </c>
      <c r="J5" s="24">
        <f>(G5-F5)/F5*100</f>
        <v>-19.899887333762557</v>
      </c>
    </row>
    <row r="6" spans="1:10" ht="20.5" x14ac:dyDescent="0.35">
      <c r="A6" s="30" t="s">
        <v>10</v>
      </c>
      <c r="B6" s="36">
        <v>5794510</v>
      </c>
      <c r="C6" s="17">
        <v>6761850</v>
      </c>
      <c r="D6" s="37">
        <v>5357073</v>
      </c>
      <c r="E6" s="36">
        <v>17518413</v>
      </c>
      <c r="F6" s="17">
        <v>24607973</v>
      </c>
      <c r="G6" s="37">
        <v>8198688</v>
      </c>
      <c r="I6" s="24">
        <f t="shared" ref="I6:I10" si="0">(D6-C6)/C6*100</f>
        <v>-20.775039375318887</v>
      </c>
      <c r="J6" s="18">
        <f>(G6-F6)/F6*100</f>
        <v>-66.682798294682783</v>
      </c>
    </row>
    <row r="7" spans="1:10" x14ac:dyDescent="0.35">
      <c r="A7" s="30" t="s">
        <v>11</v>
      </c>
      <c r="B7" s="36">
        <v>2081681574</v>
      </c>
      <c r="C7" s="17">
        <v>2151169931</v>
      </c>
      <c r="D7" s="37">
        <v>1924077806</v>
      </c>
      <c r="E7" s="36">
        <v>5920412109</v>
      </c>
      <c r="F7" s="17">
        <v>6139590485</v>
      </c>
      <c r="G7" s="37">
        <v>5476851876</v>
      </c>
      <c r="I7" s="24">
        <f t="shared" si="0"/>
        <v>-10.556679959468996</v>
      </c>
      <c r="J7" s="18">
        <f t="shared" ref="J7:J9" si="1">(G7-F7)/F7*100</f>
        <v>-10.794508373468496</v>
      </c>
    </row>
    <row r="8" spans="1:10" ht="20.5" x14ac:dyDescent="0.35">
      <c r="A8" s="30" t="s">
        <v>12</v>
      </c>
      <c r="B8" s="36">
        <v>2699339</v>
      </c>
      <c r="C8" s="17">
        <v>4188292</v>
      </c>
      <c r="D8" s="37">
        <v>8601450</v>
      </c>
      <c r="E8" s="36">
        <v>600236</v>
      </c>
      <c r="F8" s="17">
        <v>319780</v>
      </c>
      <c r="G8" s="37">
        <v>303035</v>
      </c>
      <c r="I8" s="24">
        <f t="shared" si="0"/>
        <v>105.36891888149155</v>
      </c>
      <c r="J8" s="18">
        <f t="shared" si="1"/>
        <v>-5.2364125336168614</v>
      </c>
    </row>
    <row r="9" spans="1:10" ht="20.5" x14ac:dyDescent="0.35">
      <c r="A9" s="30" t="s">
        <v>13</v>
      </c>
      <c r="B9" s="36">
        <v>125831</v>
      </c>
      <c r="C9" s="17">
        <v>171231</v>
      </c>
      <c r="D9" s="37">
        <v>945256</v>
      </c>
      <c r="E9" s="36">
        <v>519334</v>
      </c>
      <c r="F9" s="17">
        <v>858952</v>
      </c>
      <c r="G9" s="37">
        <v>703087</v>
      </c>
      <c r="I9" s="24">
        <f t="shared" si="0"/>
        <v>452.03555430967521</v>
      </c>
      <c r="J9" s="18">
        <f t="shared" si="1"/>
        <v>-18.145949948309102</v>
      </c>
    </row>
    <row r="10" spans="1:10" ht="20.5" x14ac:dyDescent="0.35">
      <c r="A10" s="30" t="s">
        <v>14</v>
      </c>
      <c r="B10" s="36">
        <v>2489</v>
      </c>
      <c r="C10" s="17">
        <v>1035</v>
      </c>
      <c r="D10" s="37">
        <v>0</v>
      </c>
      <c r="E10" s="36">
        <v>0</v>
      </c>
      <c r="F10" s="17">
        <v>0</v>
      </c>
      <c r="G10" s="37">
        <v>0</v>
      </c>
      <c r="I10" s="24">
        <f t="shared" si="0"/>
        <v>-100</v>
      </c>
      <c r="J10" s="27" t="s">
        <v>36</v>
      </c>
    </row>
    <row r="11" spans="1:10" ht="30" x14ac:dyDescent="0.35">
      <c r="A11" s="30" t="s">
        <v>15</v>
      </c>
      <c r="B11" s="36">
        <v>200341</v>
      </c>
      <c r="C11" s="17">
        <v>75832</v>
      </c>
      <c r="D11" s="37">
        <v>108746</v>
      </c>
      <c r="E11" s="36">
        <v>1382797</v>
      </c>
      <c r="F11" s="17">
        <v>346582</v>
      </c>
      <c r="G11" s="37">
        <v>4907</v>
      </c>
      <c r="I11" s="24">
        <f>(D11-C11)/C11*100</f>
        <v>43.40384006751767</v>
      </c>
      <c r="J11" s="18">
        <f>(G11-F11)/F11*100</f>
        <v>-98.584173442359955</v>
      </c>
    </row>
    <row r="12" spans="1:10" ht="30" x14ac:dyDescent="0.35">
      <c r="A12" s="30" t="s">
        <v>17</v>
      </c>
      <c r="B12" s="36">
        <v>21111261</v>
      </c>
      <c r="C12" s="17">
        <v>3080571</v>
      </c>
      <c r="D12" s="37">
        <v>21195012</v>
      </c>
      <c r="E12" s="36">
        <v>6286186</v>
      </c>
      <c r="F12" s="17">
        <v>6083714</v>
      </c>
      <c r="G12" s="37">
        <v>13784040</v>
      </c>
      <c r="I12" s="24">
        <f>(D12-C12)/C12*100</f>
        <v>588.02218809434999</v>
      </c>
      <c r="J12" s="18">
        <f>(G12-F12)/F12*100</f>
        <v>126.57278103474292</v>
      </c>
    </row>
    <row r="13" spans="1:10" ht="15" thickBot="1" x14ac:dyDescent="0.4">
      <c r="A13" s="43" t="s">
        <v>18</v>
      </c>
      <c r="B13" s="40">
        <v>2192863683</v>
      </c>
      <c r="C13" s="41">
        <v>2245376370</v>
      </c>
      <c r="D13" s="42">
        <v>2048508249</v>
      </c>
      <c r="E13" s="40">
        <v>5956722670</v>
      </c>
      <c r="F13" s="41">
        <v>6182950132</v>
      </c>
      <c r="G13" s="42">
        <v>5508770905</v>
      </c>
      <c r="I13" s="65">
        <f>(D13-C13)/C13*100</f>
        <v>-8.7677114460770778</v>
      </c>
      <c r="J13" s="23">
        <f>(G13-F13)/F13*100</f>
        <v>-10.903843838409273</v>
      </c>
    </row>
    <row r="14" spans="1:10" x14ac:dyDescent="0.35">
      <c r="A14" s="4"/>
      <c r="B14" s="4"/>
      <c r="C14" s="4"/>
      <c r="D14" s="4"/>
      <c r="E14" s="4"/>
      <c r="F14" s="4"/>
      <c r="G14" s="4"/>
    </row>
    <row r="15" spans="1:10" x14ac:dyDescent="0.35">
      <c r="A15" s="5"/>
    </row>
    <row r="16" spans="1:10" x14ac:dyDescent="0.35">
      <c r="A16" s="6" t="s">
        <v>19</v>
      </c>
    </row>
    <row r="17" spans="1:7" ht="19" customHeight="1" x14ac:dyDescent="0.35">
      <c r="A17" s="66" t="s">
        <v>20</v>
      </c>
      <c r="B17" s="67"/>
      <c r="C17" s="67"/>
      <c r="D17" s="67"/>
      <c r="E17" s="67"/>
      <c r="F17" s="67"/>
      <c r="G17" s="67"/>
    </row>
    <row r="18" spans="1:7" ht="19" customHeight="1" x14ac:dyDescent="0.35">
      <c r="A18" s="66" t="s">
        <v>21</v>
      </c>
      <c r="B18" s="67"/>
      <c r="C18" s="67"/>
      <c r="D18" s="67"/>
      <c r="E18" s="67"/>
      <c r="F18" s="67"/>
      <c r="G18" s="67"/>
    </row>
    <row r="20" spans="1:7" x14ac:dyDescent="0.35">
      <c r="A20" s="7" t="s">
        <v>29</v>
      </c>
    </row>
    <row r="22" spans="1:7" x14ac:dyDescent="0.35">
      <c r="A22" s="8" t="s">
        <v>23</v>
      </c>
    </row>
  </sheetData>
  <mergeCells count="2">
    <mergeCell ref="A17:G17"/>
    <mergeCell ref="A18:G18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zoomScale="85" zoomScaleNormal="85" workbookViewId="0">
      <selection activeCell="I7" sqref="I7:J7"/>
    </sheetView>
  </sheetViews>
  <sheetFormatPr defaultRowHeight="14.5" x14ac:dyDescent="0.35"/>
  <cols>
    <col min="1" max="1" width="36.08984375" customWidth="1"/>
    <col min="2" max="6" width="10.54296875" customWidth="1"/>
  </cols>
  <sheetData>
    <row r="2" spans="1:9" x14ac:dyDescent="0.35">
      <c r="A2" s="11" t="s">
        <v>42</v>
      </c>
    </row>
    <row r="3" spans="1:9" x14ac:dyDescent="0.35">
      <c r="A3" s="2" t="s">
        <v>1</v>
      </c>
    </row>
    <row r="5" spans="1:9" s="46" customFormat="1" x14ac:dyDescent="0.35">
      <c r="A5" s="47"/>
      <c r="I5"/>
    </row>
    <row r="6" spans="1:9" ht="15" thickBot="1" x14ac:dyDescent="0.4">
      <c r="A6" s="53" t="s">
        <v>2</v>
      </c>
      <c r="B6" s="54" t="s">
        <v>37</v>
      </c>
      <c r="C6" s="54" t="s">
        <v>38</v>
      </c>
      <c r="D6" s="54" t="s">
        <v>39</v>
      </c>
      <c r="E6" s="54" t="s">
        <v>40</v>
      </c>
      <c r="F6" s="54" t="s">
        <v>41</v>
      </c>
      <c r="I6" s="10"/>
    </row>
    <row r="7" spans="1:9" ht="20.5" x14ac:dyDescent="0.35">
      <c r="A7" s="48" t="s">
        <v>9</v>
      </c>
      <c r="B7" s="49">
        <v>-6.8100246474994393</v>
      </c>
      <c r="C7" s="49">
        <v>-12.206899499928982</v>
      </c>
      <c r="D7" s="49">
        <v>-16.365310147685395</v>
      </c>
      <c r="E7" s="49">
        <v>-35.555833774583093</v>
      </c>
      <c r="F7" s="49">
        <v>10.378486397719696</v>
      </c>
      <c r="I7" s="10"/>
    </row>
    <row r="8" spans="1:9" ht="20.5" x14ac:dyDescent="0.35">
      <c r="A8" s="48" t="s">
        <v>10</v>
      </c>
      <c r="B8" s="49">
        <v>-27.845250711449214</v>
      </c>
      <c r="C8" s="49">
        <v>-78.296902420181425</v>
      </c>
      <c r="D8" s="49">
        <v>-33.940711046468543</v>
      </c>
      <c r="E8" s="49">
        <v>62.480932464017712</v>
      </c>
      <c r="F8" s="49">
        <v>-20.775039375318887</v>
      </c>
      <c r="I8" s="10"/>
    </row>
    <row r="9" spans="1:9" x14ac:dyDescent="0.35">
      <c r="A9" s="48" t="s">
        <v>11</v>
      </c>
      <c r="B9" s="49">
        <v>-8.7850652988519666</v>
      </c>
      <c r="C9" s="49">
        <v>2.4601867444377032</v>
      </c>
      <c r="D9" s="49">
        <v>-6.7844131007253239</v>
      </c>
      <c r="E9" s="49">
        <v>-18.208091363467169</v>
      </c>
      <c r="F9" s="49">
        <v>-10.556679959468996</v>
      </c>
      <c r="I9" s="10"/>
    </row>
    <row r="10" spans="1:9" ht="20.5" x14ac:dyDescent="0.35">
      <c r="A10" s="48" t="s">
        <v>12</v>
      </c>
      <c r="B10" s="49">
        <v>21.561823865327469</v>
      </c>
      <c r="C10" s="49">
        <v>-43.024155583517214</v>
      </c>
      <c r="D10" s="49">
        <v>-9.9047080514329622</v>
      </c>
      <c r="E10" s="49">
        <v>-59.691406543621518</v>
      </c>
      <c r="F10" s="49">
        <v>105.36891888149155</v>
      </c>
      <c r="I10" s="10"/>
    </row>
    <row r="11" spans="1:9" ht="20.5" x14ac:dyDescent="0.35">
      <c r="A11" s="48" t="s">
        <v>13</v>
      </c>
      <c r="B11" s="49">
        <v>38.992049018993207</v>
      </c>
      <c r="C11" s="49">
        <v>-48.903002309468825</v>
      </c>
      <c r="D11" s="49">
        <v>13.694758296464105</v>
      </c>
      <c r="E11" s="49">
        <v>-54.365562078010917</v>
      </c>
      <c r="F11" s="49">
        <v>452.03555430967521</v>
      </c>
      <c r="I11" s="10"/>
    </row>
    <row r="12" spans="1:9" ht="20.5" x14ac:dyDescent="0.35">
      <c r="A12" s="48" t="s">
        <v>14</v>
      </c>
      <c r="B12" s="49">
        <v>-18.574939473099626</v>
      </c>
      <c r="C12" s="49">
        <v>-18.467663302697392</v>
      </c>
      <c r="D12" s="49">
        <v>-44.086021505376344</v>
      </c>
      <c r="E12" s="49">
        <v>-93.824228028503569</v>
      </c>
      <c r="F12" s="50">
        <v>-100</v>
      </c>
      <c r="I12" s="10"/>
    </row>
    <row r="13" spans="1:9" ht="20.5" x14ac:dyDescent="0.35">
      <c r="A13" s="48" t="s">
        <v>15</v>
      </c>
      <c r="B13" s="49">
        <v>29.976094483310096</v>
      </c>
      <c r="C13" s="49">
        <v>62.315308453922313</v>
      </c>
      <c r="D13" s="49">
        <v>22.576969575243048</v>
      </c>
      <c r="E13" s="49">
        <v>30.695333059040212</v>
      </c>
      <c r="F13" s="49">
        <v>43.40384006751767</v>
      </c>
      <c r="I13" s="10"/>
    </row>
    <row r="14" spans="1:9" x14ac:dyDescent="0.35">
      <c r="A14" s="48" t="s">
        <v>16</v>
      </c>
      <c r="B14" s="49">
        <v>-63.06262230919765</v>
      </c>
      <c r="C14" s="22"/>
      <c r="D14" s="49">
        <v>-63.06262230919765</v>
      </c>
      <c r="E14" s="22"/>
      <c r="F14" s="22"/>
      <c r="I14" s="10"/>
    </row>
    <row r="15" spans="1:9" ht="30" x14ac:dyDescent="0.35">
      <c r="A15" s="48" t="s">
        <v>17</v>
      </c>
      <c r="B15" s="49">
        <v>332.84674279427497</v>
      </c>
      <c r="C15" s="49">
        <v>349.04338919960378</v>
      </c>
      <c r="D15" s="49">
        <v>253.15411773210661</v>
      </c>
      <c r="E15" s="49">
        <v>243.11760968462119</v>
      </c>
      <c r="F15" s="49">
        <v>588.02218809434999</v>
      </c>
      <c r="I15" s="10"/>
    </row>
    <row r="16" spans="1:9" x14ac:dyDescent="0.35">
      <c r="A16" s="51" t="s">
        <v>44</v>
      </c>
      <c r="B16" s="52">
        <v>-7.44670830880069</v>
      </c>
      <c r="C16" s="52">
        <v>2.9881752541496649</v>
      </c>
      <c r="D16" s="52">
        <v>-5.5529175128131829</v>
      </c>
      <c r="E16" s="52">
        <v>-17.143560937354682</v>
      </c>
      <c r="F16" s="52">
        <v>-8.7677114460770778</v>
      </c>
      <c r="I16" s="10"/>
    </row>
    <row r="18" spans="1:6" x14ac:dyDescent="0.35">
      <c r="A18" s="11" t="s">
        <v>43</v>
      </c>
    </row>
    <row r="19" spans="1:6" x14ac:dyDescent="0.35">
      <c r="A19" s="2" t="s">
        <v>1</v>
      </c>
    </row>
    <row r="20" spans="1:6" s="9" customFormat="1" x14ac:dyDescent="0.35"/>
    <row r="21" spans="1:6" s="46" customFormat="1" x14ac:dyDescent="0.35">
      <c r="A21" s="56"/>
      <c r="B21" s="57"/>
      <c r="C21" s="57"/>
      <c r="D21" s="57"/>
      <c r="E21" s="57"/>
      <c r="F21" s="57"/>
    </row>
    <row r="22" spans="1:6" s="9" customFormat="1" x14ac:dyDescent="0.35">
      <c r="A22" s="58" t="s">
        <v>2</v>
      </c>
      <c r="B22" s="55" t="s">
        <v>37</v>
      </c>
      <c r="C22" s="55" t="s">
        <v>38</v>
      </c>
      <c r="D22" s="55" t="s">
        <v>39</v>
      </c>
      <c r="E22" s="55" t="s">
        <v>40</v>
      </c>
      <c r="F22" s="55" t="s">
        <v>41</v>
      </c>
    </row>
    <row r="23" spans="1:6" s="9" customFormat="1" ht="20.5" x14ac:dyDescent="0.35">
      <c r="A23" s="59" t="s">
        <v>9</v>
      </c>
      <c r="B23" s="60">
        <v>-22.181163516090404</v>
      </c>
      <c r="C23" s="60">
        <v>13.118567918158339</v>
      </c>
      <c r="D23" s="60">
        <v>-37.019163556522891</v>
      </c>
      <c r="E23" s="60">
        <v>7.8468675442786679</v>
      </c>
      <c r="F23" s="60">
        <v>-19.899887333762557</v>
      </c>
    </row>
    <row r="24" spans="1:6" s="9" customFormat="1" ht="20.5" x14ac:dyDescent="0.35">
      <c r="A24" s="59" t="s">
        <v>10</v>
      </c>
      <c r="B24" s="60">
        <v>-58.551598960402174</v>
      </c>
      <c r="C24" s="60">
        <v>-43.754313319530716</v>
      </c>
      <c r="D24" s="60">
        <v>-64.896744898136717</v>
      </c>
      <c r="E24" s="60">
        <v>277.86907728784922</v>
      </c>
      <c r="F24" s="60">
        <v>-66.682798294682783</v>
      </c>
    </row>
    <row r="25" spans="1:6" s="9" customFormat="1" x14ac:dyDescent="0.35">
      <c r="A25" s="59" t="s">
        <v>11</v>
      </c>
      <c r="B25" s="60">
        <v>-6.2175265113255218</v>
      </c>
      <c r="C25" s="60">
        <v>48.162696629243584</v>
      </c>
      <c r="D25" s="60">
        <v>-15.323454509599884</v>
      </c>
      <c r="E25" s="60">
        <v>3.4323632408480491</v>
      </c>
      <c r="F25" s="60">
        <v>-10.794508373468496</v>
      </c>
    </row>
    <row r="26" spans="1:6" s="9" customFormat="1" ht="20.5" x14ac:dyDescent="0.35">
      <c r="A26" s="59" t="s">
        <v>12</v>
      </c>
      <c r="B26" s="60">
        <v>34.008936397328149</v>
      </c>
      <c r="C26" s="60">
        <v>-65.689646471508496</v>
      </c>
      <c r="D26" s="60">
        <v>51.616294557787832</v>
      </c>
      <c r="E26" s="60">
        <v>-48.103838590809197</v>
      </c>
      <c r="F26" s="60">
        <v>-5.2364125336168614</v>
      </c>
    </row>
    <row r="27" spans="1:6" s="9" customFormat="1" ht="20.5" x14ac:dyDescent="0.35">
      <c r="A27" s="59" t="s">
        <v>13</v>
      </c>
      <c r="B27" s="60">
        <v>-21.902360112291507</v>
      </c>
      <c r="C27" s="60">
        <v>-42.801304493789267</v>
      </c>
      <c r="D27" s="60">
        <v>-18.355150947993508</v>
      </c>
      <c r="E27" s="60">
        <v>-61.422822210901685</v>
      </c>
      <c r="F27" s="60">
        <v>-18.145949948309102</v>
      </c>
    </row>
    <row r="28" spans="1:6" s="9" customFormat="1" ht="20.5" x14ac:dyDescent="0.35">
      <c r="A28" s="59" t="s">
        <v>14</v>
      </c>
      <c r="B28" s="60">
        <v>21.560666992370855</v>
      </c>
      <c r="C28" s="60">
        <v>22.835736027691127</v>
      </c>
      <c r="D28" s="61" t="s">
        <v>36</v>
      </c>
      <c r="E28" s="60">
        <v>-91.658575337629088</v>
      </c>
      <c r="F28" s="61" t="s">
        <v>36</v>
      </c>
    </row>
    <row r="29" spans="1:6" s="9" customFormat="1" ht="20.5" x14ac:dyDescent="0.35">
      <c r="A29" s="59" t="s">
        <v>15</v>
      </c>
      <c r="B29" s="60">
        <v>-85.967772290512926</v>
      </c>
      <c r="C29" s="60">
        <v>-81.785169117056327</v>
      </c>
      <c r="D29" s="62">
        <v>-84.842817777851337</v>
      </c>
      <c r="E29" s="60">
        <v>-83.944113126461716</v>
      </c>
      <c r="F29" s="60">
        <v>-98.584173442359955</v>
      </c>
    </row>
    <row r="30" spans="1:6" s="9" customFormat="1" x14ac:dyDescent="0.35">
      <c r="A30" s="59" t="s">
        <v>16</v>
      </c>
      <c r="B30" s="61" t="s">
        <v>36</v>
      </c>
      <c r="C30" s="63"/>
      <c r="D30" s="61" t="s">
        <v>36</v>
      </c>
      <c r="E30" s="63"/>
      <c r="F30" s="63"/>
    </row>
    <row r="31" spans="1:6" s="9" customFormat="1" ht="30" x14ac:dyDescent="0.35">
      <c r="A31" s="59" t="s">
        <v>17</v>
      </c>
      <c r="B31" s="60">
        <v>128.75259488556858</v>
      </c>
      <c r="C31" s="61">
        <v>366.72918665666685</v>
      </c>
      <c r="D31" s="60">
        <v>50.171188256617981</v>
      </c>
      <c r="E31" s="60">
        <v>354.37274135707423</v>
      </c>
      <c r="F31" s="60">
        <v>126.57278103474292</v>
      </c>
    </row>
    <row r="32" spans="1:6" s="9" customFormat="1" x14ac:dyDescent="0.35">
      <c r="A32" s="64" t="s">
        <v>45</v>
      </c>
      <c r="B32" s="44">
        <v>-6.2145906865306149</v>
      </c>
      <c r="C32" s="44">
        <v>47.972921873595709</v>
      </c>
      <c r="D32" s="44">
        <v>-15.322506396947864</v>
      </c>
      <c r="E32" s="44">
        <v>5.2029182271066858</v>
      </c>
      <c r="F32" s="44">
        <v>-10.903843838409273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Fonte dati</vt:lpstr>
      <vt:lpstr>Abr</vt:lpstr>
      <vt:lpstr>Aq</vt:lpstr>
      <vt:lpstr>Te</vt:lpstr>
      <vt:lpstr>Pe</vt:lpstr>
      <vt:lpstr>Ch</vt:lpstr>
      <vt:lpstr>Variazioni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2021-03-11T11:20:35Z</dcterms:created>
  <dcterms:modified xsi:type="dcterms:W3CDTF">2021-03-11T16:57:23Z</dcterms:modified>
</cp:coreProperties>
</file>