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0"/>
  </bookViews>
  <sheets>
    <sheet name="Graf. 2.1-2.3-2.5" sheetId="2" r:id="rId1"/>
    <sheet name="Graf. 2.2-2.4-2.6" sheetId="3" r:id="rId2"/>
    <sheet name="Tab. 2.1" sheetId="4" r:id="rId3"/>
    <sheet name="Graf 2.7" sheetId="5" r:id="rId4"/>
    <sheet name="Graf 2.8" sheetId="6" r:id="rId5"/>
    <sheet name="Graf 2.9" sheetId="7" r:id="rId6"/>
    <sheet name="Graf 2.10" sheetId="8" r:id="rId7"/>
    <sheet name="Graf 2.11" sheetId="9" r:id="rId8"/>
    <sheet name="Graf 2.12" sheetId="10" r:id="rId9"/>
    <sheet name="Graf 2.13" sheetId="11" r:id="rId10"/>
    <sheet name="Graf 2.14" sheetId="12" r:id="rId11"/>
  </sheets>
  <externalReferences>
    <externalReference r:id="rId12"/>
    <externalReference r:id="rId13"/>
    <externalReference r:id="rId14"/>
    <externalReference r:id="rId15"/>
    <externalReference r:id="rId1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9" i="12" l="1"/>
  <c r="F42" i="12"/>
  <c r="F41" i="12"/>
  <c r="C31" i="12"/>
  <c r="J22" i="12"/>
  <c r="K20" i="12" s="1"/>
  <c r="K19" i="12"/>
  <c r="K17" i="12"/>
  <c r="K15" i="12"/>
  <c r="K13" i="12"/>
  <c r="F12" i="12"/>
  <c r="J23" i="12" s="1"/>
  <c r="K23" i="12" s="1"/>
  <c r="F11" i="12"/>
  <c r="K9" i="12"/>
  <c r="K7" i="12"/>
  <c r="K5" i="12"/>
  <c r="C31" i="11"/>
  <c r="F15" i="11" s="1"/>
  <c r="F17" i="11"/>
  <c r="G12" i="11"/>
  <c r="F16" i="11" s="1"/>
  <c r="F18" i="11" l="1"/>
  <c r="K4" i="12"/>
  <c r="K8" i="12"/>
  <c r="K11" i="12"/>
  <c r="K14" i="12"/>
  <c r="K18" i="12"/>
  <c r="K22" i="12"/>
  <c r="K6" i="12"/>
  <c r="K10" i="12"/>
  <c r="K12" i="12"/>
  <c r="K16" i="12"/>
  <c r="E17" i="10" l="1"/>
  <c r="E15" i="10"/>
  <c r="C30" i="9"/>
  <c r="G17" i="9" s="1"/>
  <c r="G20" i="9"/>
  <c r="G19" i="9"/>
  <c r="G12" i="9"/>
  <c r="G13" i="9" s="1"/>
  <c r="G18" i="9" s="1"/>
  <c r="E12" i="8" l="1"/>
  <c r="E10" i="8"/>
  <c r="C169" i="7"/>
  <c r="G17" i="7" s="1"/>
  <c r="C31" i="7"/>
  <c r="G19" i="7"/>
  <c r="G16" i="7"/>
  <c r="G12" i="7"/>
  <c r="G20" i="7" l="1"/>
  <c r="E14" i="6" l="1"/>
  <c r="E12" i="6"/>
  <c r="E10" i="6"/>
  <c r="C31" i="5"/>
  <c r="G18" i="5"/>
  <c r="G16" i="5"/>
  <c r="G12" i="5"/>
  <c r="G13" i="5" s="1"/>
  <c r="G17" i="5" s="1"/>
  <c r="G19" i="5" s="1"/>
</calcChain>
</file>

<file path=xl/sharedStrings.xml><?xml version="1.0" encoding="utf-8"?>
<sst xmlns="http://schemas.openxmlformats.org/spreadsheetml/2006/main" count="1613" uniqueCount="273">
  <si>
    <t>UE</t>
  </si>
  <si>
    <t xml:space="preserve">Combustibili solidi fossili </t>
  </si>
  <si>
    <t>Gas naturale</t>
  </si>
  <si>
    <t>Petrolio e prodotti petroliferi</t>
  </si>
  <si>
    <t>Tot. fonti rinnovabili</t>
  </si>
  <si>
    <t xml:space="preserve">di cui biocombustibili solidi (legna e pellet) e carbone da legna </t>
  </si>
  <si>
    <t>di cui biocombustibili liquidi</t>
  </si>
  <si>
    <t>1993</t>
  </si>
  <si>
    <t>Grafico 2.1: Importazione di combustibili solidi fossili e di gas naturale in UE Ktep. Anni 1993-2021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</si>
  <si>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</si>
  <si>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</si>
  <si>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</si>
  <si>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</si>
  <si>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</si>
  <si>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</si>
  <si>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</si>
  <si>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</si>
  <si>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</si>
  <si>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</si>
  <si>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</si>
  <si>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</si>
  <si>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</si>
  <si>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</si>
  <si>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</si>
  <si>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</si>
  <si>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Grafico 2.3: Importazione di petrolio e prodotti petroliferi in UE. Ktep. Anni 1993-2021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</si>
  <si>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</si>
  <si>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</si>
  <si>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</si>
  <si>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</si>
  <si>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</si>
  <si>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</si>
  <si>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</si>
  <si>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</si>
  <si>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</si>
  <si>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</si>
  <si>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</si>
  <si>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</si>
  <si>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Grafico 2.5: Importazione di fonti rinnovabili in UE. Ktep. Anni 1993-2021</t>
  </si>
  <si>
    <t>Italy</t>
  </si>
  <si>
    <t>Grafico 2.6: Importazione di fonti rinnovabili in Italia. Ktep. Anni 1993-2021</t>
  </si>
  <si>
    <t>Fonte dati: elaborazione Ufficio di Statistica della Regione Abruzzo su dati Eurostat</t>
  </si>
  <si>
    <t>Tabella 2.1: Importazioni delle fonti energetiche in UE e in Italia. Anno 2020 *</t>
  </si>
  <si>
    <t>Fonte energetica</t>
  </si>
  <si>
    <t>Unità di misura</t>
  </si>
  <si>
    <t>Importazioni 
UE
complessive</t>
  </si>
  <si>
    <t xml:space="preserve">di cui importazioni 
UE
da Paesi extra UE
</t>
  </si>
  <si>
    <t>Importazioni 
Italia 
complessive</t>
  </si>
  <si>
    <t xml:space="preserve">di cui importazioni 
Italia
da Paesi extra UE
</t>
  </si>
  <si>
    <t>Combustibili solidi fossili</t>
  </si>
  <si>
    <t>(t.)</t>
  </si>
  <si>
    <t>Natural Gas</t>
  </si>
  <si>
    <t>(metri cubi)</t>
  </si>
  <si>
    <t>Petrolio</t>
  </si>
  <si>
    <t>Pellet di legna</t>
  </si>
  <si>
    <t>* Per le fonti rinnovabili è disponibile solo il dato sulle importazioni del pellet di legna</t>
  </si>
  <si>
    <t>* Nel database di Eurostat non risultano disponibili i quantitativi di legno e altri materiali legnosi.</t>
  </si>
  <si>
    <t>Grafico 2.7: Importazioni in UE di combustibili solidi fossili per principali Paesi di provenienza. Distribuzione percentuali. Anno 2020</t>
  </si>
  <si>
    <t>GEO (Labels)</t>
  </si>
  <si>
    <t>European Union - 27</t>
  </si>
  <si>
    <t>Intra UE</t>
  </si>
  <si>
    <t>Belgium</t>
  </si>
  <si>
    <t>Russia</t>
  </si>
  <si>
    <t>Bulgaria</t>
  </si>
  <si>
    <t>Stati Uniti</t>
  </si>
  <si>
    <t>Czechia</t>
  </si>
  <si>
    <t>Australia</t>
  </si>
  <si>
    <t>Denmark</t>
  </si>
  <si>
    <t>ExtraUE</t>
  </si>
  <si>
    <t>Colombia</t>
  </si>
  <si>
    <t>Germany (until 1990 former territory of the FRG)</t>
  </si>
  <si>
    <t>Canada</t>
  </si>
  <si>
    <t>Estonia</t>
  </si>
  <si>
    <t>Kazakistan</t>
  </si>
  <si>
    <t>Ireland</t>
  </si>
  <si>
    <t>Sud Africa</t>
  </si>
  <si>
    <t>Greece</t>
  </si>
  <si>
    <t>Regno Unito</t>
  </si>
  <si>
    <t>Spain</t>
  </si>
  <si>
    <t>Altri Paesi</t>
  </si>
  <si>
    <t>France</t>
  </si>
  <si>
    <t>Totale extra UE</t>
  </si>
  <si>
    <t>Croatia</t>
  </si>
  <si>
    <t>Cyprus</t>
  </si>
  <si>
    <t>Latvia</t>
  </si>
  <si>
    <t>Lithuania</t>
  </si>
  <si>
    <t>Not specified</t>
  </si>
  <si>
    <t>Luxembourg</t>
  </si>
  <si>
    <t>Totale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</si>
  <si>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</si>
  <si>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</si>
  <si>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</si>
  <si>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</si>
  <si>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</si>
  <si>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</si>
  <si>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</si>
  <si>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</si>
  <si>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</si>
  <si>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</si>
  <si>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</si>
  <si>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Estra UE</t>
  </si>
  <si>
    <t>United States</t>
  </si>
  <si>
    <t>Kazakhstan</t>
  </si>
  <si>
    <t>South Africa</t>
  </si>
  <si>
    <t>United Kingdom</t>
  </si>
  <si>
    <t>Mozambique</t>
  </si>
  <si>
    <t>Indonesia</t>
  </si>
  <si>
    <t>Venezuela</t>
  </si>
  <si>
    <t>China including Hong Kong</t>
  </si>
  <si>
    <t>Ukraine</t>
  </si>
  <si>
    <t>Bosnia and Herzegovina</t>
  </si>
  <si>
    <t>Norway</t>
  </si>
  <si>
    <t>Chile</t>
  </si>
  <si>
    <t>Switzerland</t>
  </si>
  <si>
    <t>Belarus</t>
  </si>
  <si>
    <t>Albania</t>
  </si>
  <si>
    <t>Nigeria</t>
  </si>
  <si>
    <t>Other American countries (aggregate changing according to the context)</t>
  </si>
  <si>
    <t>Türkiye</t>
  </si>
  <si>
    <t>Iceland</t>
  </si>
  <si>
    <t>Liechtenstein</t>
  </si>
  <si>
    <t>Montenegro</t>
  </si>
  <si>
    <t>Moldova</t>
  </si>
  <si>
    <t>North Macedonia</t>
  </si>
  <si>
    <t>Serbia</t>
  </si>
  <si>
    <t>Andorra</t>
  </si>
  <si>
    <t>Gibraltar (UK)</t>
  </si>
  <si>
    <t>Kosovo (under United Nations Security Council Resolution 1244/99)</t>
  </si>
  <si>
    <t>Other countries of former Soviet Union (before 1991)</t>
  </si>
  <si>
    <t>Other European countries (aggregate changing according to the context)</t>
  </si>
  <si>
    <t>Angola</t>
  </si>
  <si>
    <t>Cameroon</t>
  </si>
  <si>
    <t>Congo</t>
  </si>
  <si>
    <t>Democratic Republic of the Congo</t>
  </si>
  <si>
    <t>Equatorial Guinea</t>
  </si>
  <si>
    <t>Gabon</t>
  </si>
  <si>
    <t>São Tomé and Príncipe</t>
  </si>
  <si>
    <t>Djibouti</t>
  </si>
  <si>
    <t>Eritrea</t>
  </si>
  <si>
    <t>Ethiopia</t>
  </si>
  <si>
    <t>Kenya</t>
  </si>
  <si>
    <t>Madagascar</t>
  </si>
  <si>
    <t>Mauritius</t>
  </si>
  <si>
    <t>Uganda</t>
  </si>
  <si>
    <t>Tanzania</t>
  </si>
  <si>
    <t>Algeria</t>
  </si>
  <si>
    <t>Egypt</t>
  </si>
  <si>
    <t>Libya</t>
  </si>
  <si>
    <t>Morocco</t>
  </si>
  <si>
    <t>South Sudan</t>
  </si>
  <si>
    <t>Sudan</t>
  </si>
  <si>
    <t>Tunisia</t>
  </si>
  <si>
    <t>Namibia</t>
  </si>
  <si>
    <t>Benin</t>
  </si>
  <si>
    <t>Cabo Verde</t>
  </si>
  <si>
    <t>Côte d'Ivoire</t>
  </si>
  <si>
    <t>Ghana</t>
  </si>
  <si>
    <t>Guinea-Bissau</t>
  </si>
  <si>
    <t>Liberia</t>
  </si>
  <si>
    <t>Mauritania</t>
  </si>
  <si>
    <t>Niger</t>
  </si>
  <si>
    <t>Senegal</t>
  </si>
  <si>
    <t>Sierra Leone</t>
  </si>
  <si>
    <t>Togo</t>
  </si>
  <si>
    <t>Other African countries (aggregate changing according to the context)</t>
  </si>
  <si>
    <t>Aruba (NL)</t>
  </si>
  <si>
    <t>Bahamas</t>
  </si>
  <si>
    <t>Barbados</t>
  </si>
  <si>
    <t>British Virgin Islands (UK)</t>
  </si>
  <si>
    <t>Cuba</t>
  </si>
  <si>
    <t>Curaçao</t>
  </si>
  <si>
    <t>Dominican Republic</t>
  </si>
  <si>
    <t>Jamaica</t>
  </si>
  <si>
    <t>Trinidad and Tobago</t>
  </si>
  <si>
    <t>Belize</t>
  </si>
  <si>
    <t>Costa Rica</t>
  </si>
  <si>
    <t>Guatemala</t>
  </si>
  <si>
    <t>Honduras</t>
  </si>
  <si>
    <t>Mexico</t>
  </si>
  <si>
    <t>Panama</t>
  </si>
  <si>
    <t>Argentina</t>
  </si>
  <si>
    <t>Bolivia</t>
  </si>
  <si>
    <t>Brazil</t>
  </si>
  <si>
    <t>Ecuador</t>
  </si>
  <si>
    <t>Peru</t>
  </si>
  <si>
    <t>Uruguay</t>
  </si>
  <si>
    <t>Kyrgyzstan</t>
  </si>
  <si>
    <t>Tajikistan</t>
  </si>
  <si>
    <t>Turkmenistan</t>
  </si>
  <si>
    <t>Uzbekistan</t>
  </si>
  <si>
    <t>Hong Kong</t>
  </si>
  <si>
    <t>Japan</t>
  </si>
  <si>
    <t>Mongolia</t>
  </si>
  <si>
    <t>North Korea</t>
  </si>
  <si>
    <t>South Korea</t>
  </si>
  <si>
    <t>Taiwan</t>
  </si>
  <si>
    <t>Bangladesh</t>
  </si>
  <si>
    <t>India</t>
  </si>
  <si>
    <t>Iran</t>
  </si>
  <si>
    <t>Nepal</t>
  </si>
  <si>
    <t>Pakistan</t>
  </si>
  <si>
    <t>Sri Lanka</t>
  </si>
  <si>
    <t>Brunei Darussalam</t>
  </si>
  <si>
    <t>Cambodia</t>
  </si>
  <si>
    <t>Laos</t>
  </si>
  <si>
    <t>Malaysia</t>
  </si>
  <si>
    <t>Myanmar/Burma</t>
  </si>
  <si>
    <t>Philippines</t>
  </si>
  <si>
    <t>Singapore</t>
  </si>
  <si>
    <t>Thailand</t>
  </si>
  <si>
    <t>Timor-Leste</t>
  </si>
  <si>
    <t>Vietnam</t>
  </si>
  <si>
    <t>Armenia</t>
  </si>
  <si>
    <t>Azerbaijan</t>
  </si>
  <si>
    <t>Bahrain</t>
  </si>
  <si>
    <t>Georgia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</si>
  <si>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</si>
  <si>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</si>
  <si>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</si>
  <si>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</si>
  <si>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</si>
  <si>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</si>
  <si>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</si>
  <si>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</si>
  <si>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Syria</t>
  </si>
  <si>
    <t>United Arab Emirates</t>
  </si>
  <si>
    <t>Yemen</t>
  </si>
  <si>
    <t>Other Near and Middle East Asian countries</t>
  </si>
  <si>
    <t>Other Asian countries (aggregate changing according to the context)</t>
  </si>
  <si>
    <t>New Zealand</t>
  </si>
  <si>
    <t>New Caledonia (FR)</t>
  </si>
  <si>
    <t>Papua New Guinea</t>
  </si>
  <si>
    <t>Marshall Islands</t>
  </si>
  <si>
    <t>Total</t>
  </si>
  <si>
    <t>Grafico 2.8: Importazioni in Italia di combustibili solidi fossili per principali Paesi di provenienza. Distribuzione percentuale. Anno 2020</t>
  </si>
  <si>
    <t>Polonia</t>
  </si>
  <si>
    <t>Spagna</t>
  </si>
  <si>
    <t>Grafico 2.9: Importazioni in UE di gas naturale per principali Paesi importatori. Distribuzione percentuale. Anno 2020</t>
  </si>
  <si>
    <t>Intra UE27</t>
  </si>
  <si>
    <t>ExtraUE27</t>
  </si>
  <si>
    <t>Norvegia</t>
  </si>
  <si>
    <t>Scambi intra UE</t>
  </si>
  <si>
    <t>Extra UE27</t>
  </si>
  <si>
    <t>Grafico 2.10: Importazioni in Italia di gas naturale per principali Paesi importatori. Distribuzione percentuale. Anno 2020</t>
  </si>
  <si>
    <t>Libia</t>
  </si>
  <si>
    <t>Paesi Bassi</t>
  </si>
  <si>
    <t xml:space="preserve">Altri Paesi </t>
  </si>
  <si>
    <t>Grafico 2.2: Importazione di combustibili solidi fossili e di gas naturale in Italia. Ktep. Anni 1993-2021</t>
  </si>
  <si>
    <t>Grafico 2.4: Importazione di petrolio e prodotti petroliferi in Italia. Ktep. Anni 1993-2021</t>
  </si>
  <si>
    <t xml:space="preserve">Grafico 2.11: Importazioni in UE di petrolio e prodotti petroliferi per principali Paesi importatori. Distribuzione percentuale. Anno 2020
</t>
  </si>
  <si>
    <t>Arabia Saudita</t>
  </si>
  <si>
    <t>Extra UE 27</t>
  </si>
  <si>
    <t>Grafico 2.12: Importazioni in Italia di petrolio e prodotti petroliferi per principali Paesi importatori. Distribuzione percentuale. Anno 2020</t>
  </si>
  <si>
    <t>Egitto</t>
  </si>
  <si>
    <t>Grafico 2.13: Importazione in UE di pellet di legno per principali Paesi extra UE. Distribuzione percentuale. Anno 2020</t>
  </si>
  <si>
    <t>Scambi extra UE27</t>
  </si>
  <si>
    <t>Bielorussia</t>
  </si>
  <si>
    <t>Ucraina</t>
  </si>
  <si>
    <t>Brasile</t>
  </si>
  <si>
    <t>Bosnia ed Erzegovina</t>
  </si>
  <si>
    <t>Scambi intra UE27</t>
  </si>
  <si>
    <t>Extra UE</t>
  </si>
  <si>
    <t xml:space="preserve">Grafico 2.14: Importazioni in Italia di pellet di legno per principali Paesi di provenienza. </t>
  </si>
  <si>
    <t>Distribuzione %. Anno 2020</t>
  </si>
  <si>
    <t>Germania</t>
  </si>
  <si>
    <t>Croazia</t>
  </si>
  <si>
    <t>Rep. Ceca</t>
  </si>
  <si>
    <t>Altri Paesi UE</t>
  </si>
  <si>
    <t>Totale intra UE</t>
  </si>
  <si>
    <t>Altri Paesi non UE</t>
  </si>
  <si>
    <t>TOTALE</t>
  </si>
  <si>
    <t>metri cubi</t>
  </si>
  <si>
    <t>Thousand tonnes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</si>
</sst>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#,##0.000"/>
    <numFmt numFmtId="169" formatCode="#,##0.##########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B0B0B0"/>
      </right>
      <top style="medium">
        <color indexed="64"/>
      </top>
      <bottom style="thin">
        <color rgb="FFB0B0B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0B0B0"/>
      </right>
      <top style="thin">
        <color rgb="FFB0B0B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0B0B0"/>
      </left>
      <right style="thin">
        <color rgb="FFB0B0B0"/>
      </right>
      <top/>
      <bottom style="thin">
        <color rgb="FFB0B0B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3" borderId="1" xfId="2" applyFont="1" applyFill="1" applyBorder="1" applyAlignment="1">
      <alignment vertical="center" wrapText="1"/>
    </xf>
    <xf numFmtId="0" fontId="1" fillId="0" borderId="0" xfId="1"/>
    <xf numFmtId="0" fontId="5" fillId="4" borderId="2" xfId="2" applyNumberFormat="1" applyFont="1" applyFill="1" applyBorder="1" applyAlignment="1"/>
    <xf numFmtId="3" fontId="5" fillId="0" borderId="2" xfId="2" applyNumberFormat="1" applyFont="1" applyFill="1" applyBorder="1" applyAlignment="1"/>
    <xf numFmtId="0" fontId="3" fillId="0" borderId="0" xfId="2"/>
    <xf numFmtId="0" fontId="6" fillId="0" borderId="0" xfId="2" applyFont="1"/>
    <xf numFmtId="0" fontId="7" fillId="3" borderId="2" xfId="2" applyFont="1" applyFill="1" applyBorder="1" applyAlignment="1">
      <alignment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/>
    <xf numFmtId="0" fontId="10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/>
    </xf>
    <xf numFmtId="0" fontId="13" fillId="0" borderId="0" xfId="0" applyFont="1"/>
    <xf numFmtId="0" fontId="14" fillId="0" borderId="0" xfId="2" applyFont="1" applyAlignment="1">
      <alignment horizontal="left" vertical="center"/>
    </xf>
    <xf numFmtId="0" fontId="15" fillId="5" borderId="6" xfId="2" applyFont="1" applyFill="1" applyBorder="1" applyAlignment="1">
      <alignment horizontal="right" vertical="center"/>
    </xf>
    <xf numFmtId="0" fontId="15" fillId="5" borderId="6" xfId="2" applyFont="1" applyFill="1" applyBorder="1" applyAlignment="1">
      <alignment horizontal="left" vertical="center" wrapText="1"/>
    </xf>
    <xf numFmtId="0" fontId="3" fillId="2" borderId="7" xfId="2" applyFill="1" applyBorder="1" applyAlignment="1">
      <alignment horizontal="center" vertical="center" wrapText="1"/>
    </xf>
    <xf numFmtId="0" fontId="16" fillId="6" borderId="6" xfId="2" applyFont="1" applyFill="1" applyBorder="1" applyAlignment="1">
      <alignment horizontal="left" vertical="center"/>
    </xf>
    <xf numFmtId="168" fontId="17" fillId="7" borderId="0" xfId="2" applyNumberFormat="1" applyFont="1" applyFill="1" applyAlignment="1">
      <alignment horizontal="right" vertical="center" shrinkToFit="1"/>
    </xf>
    <xf numFmtId="0" fontId="3" fillId="8" borderId="0" xfId="2" applyFill="1"/>
    <xf numFmtId="0" fontId="5" fillId="4" borderId="8" xfId="2" applyNumberFormat="1" applyFont="1" applyFill="1" applyBorder="1" applyAlignment="1"/>
    <xf numFmtId="168" fontId="5" fillId="0" borderId="9" xfId="2" applyNumberFormat="1" applyFont="1" applyFill="1" applyBorder="1" applyAlignment="1"/>
    <xf numFmtId="168" fontId="17" fillId="0" borderId="0" xfId="2" applyNumberFormat="1" applyFont="1" applyAlignment="1">
      <alignment horizontal="right" vertical="center" shrinkToFit="1"/>
    </xf>
    <xf numFmtId="0" fontId="5" fillId="4" borderId="10" xfId="2" applyNumberFormat="1" applyFont="1" applyFill="1" applyBorder="1" applyAlignment="1"/>
    <xf numFmtId="168" fontId="5" fillId="0" borderId="11" xfId="2" applyNumberFormat="1" applyFont="1" applyFill="1" applyBorder="1" applyAlignment="1"/>
    <xf numFmtId="169" fontId="17" fillId="7" borderId="0" xfId="2" applyNumberFormat="1" applyFont="1" applyFill="1" applyAlignment="1">
      <alignment horizontal="right" vertical="center" shrinkToFit="1"/>
    </xf>
    <xf numFmtId="169" fontId="17" fillId="0" borderId="0" xfId="2" applyNumberFormat="1" applyFont="1" applyAlignment="1">
      <alignment horizontal="right" vertical="center" shrinkToFit="1"/>
    </xf>
    <xf numFmtId="0" fontId="5" fillId="4" borderId="12" xfId="2" applyNumberFormat="1" applyFont="1" applyFill="1" applyBorder="1" applyAlignment="1"/>
    <xf numFmtId="168" fontId="3" fillId="0" borderId="0" xfId="2" applyNumberFormat="1"/>
    <xf numFmtId="0" fontId="5" fillId="8" borderId="12" xfId="2" applyNumberFormat="1" applyFont="1" applyFill="1" applyBorder="1" applyAlignment="1"/>
    <xf numFmtId="0" fontId="5" fillId="2" borderId="13" xfId="2" applyNumberFormat="1" applyFont="1" applyFill="1" applyBorder="1" applyAlignment="1"/>
    <xf numFmtId="168" fontId="5" fillId="0" borderId="14" xfId="2" applyNumberFormat="1" applyFont="1" applyFill="1" applyBorder="1" applyAlignment="1"/>
    <xf numFmtId="0" fontId="3" fillId="8" borderId="1" xfId="2" applyFill="1" applyBorder="1"/>
    <xf numFmtId="0" fontId="5" fillId="4" borderId="1" xfId="2" applyNumberFormat="1" applyFont="1" applyFill="1" applyBorder="1" applyAlignment="1"/>
    <xf numFmtId="0" fontId="3" fillId="0" borderId="0" xfId="2" applyFill="1"/>
    <xf numFmtId="0" fontId="3" fillId="0" borderId="0" xfId="2" applyFill="1" applyBorder="1" applyAlignment="1">
      <alignment horizontal="center" wrapText="1"/>
    </xf>
    <xf numFmtId="0" fontId="5" fillId="2" borderId="2" xfId="2" applyNumberFormat="1" applyFont="1" applyFill="1" applyBorder="1" applyAlignment="1"/>
    <xf numFmtId="168" fontId="5" fillId="0" borderId="2" xfId="2" applyNumberFormat="1" applyFont="1" applyFill="1" applyBorder="1" applyAlignment="1"/>
    <xf numFmtId="0" fontId="3" fillId="8" borderId="0" xfId="2" applyFill="1" applyBorder="1" applyAlignment="1">
      <alignment horizontal="center" vertical="center" wrapText="1"/>
    </xf>
    <xf numFmtId="0" fontId="16" fillId="6" borderId="15" xfId="2" applyFont="1" applyFill="1" applyBorder="1" applyAlignment="1">
      <alignment horizontal="left" vertical="center"/>
    </xf>
    <xf numFmtId="169" fontId="17" fillId="7" borderId="16" xfId="2" applyNumberFormat="1" applyFont="1" applyFill="1" applyBorder="1" applyAlignment="1">
      <alignment horizontal="right" vertical="center" shrinkToFit="1"/>
    </xf>
    <xf numFmtId="0" fontId="16" fillId="6" borderId="17" xfId="2" applyFont="1" applyFill="1" applyBorder="1" applyAlignment="1">
      <alignment horizontal="left" vertical="center"/>
    </xf>
    <xf numFmtId="169" fontId="17" fillId="7" borderId="18" xfId="2" applyNumberFormat="1" applyFont="1" applyFill="1" applyBorder="1" applyAlignment="1">
      <alignment horizontal="right" vertical="center" shrinkToFit="1"/>
    </xf>
    <xf numFmtId="168" fontId="17" fillId="7" borderId="18" xfId="2" applyNumberFormat="1" applyFont="1" applyFill="1" applyBorder="1" applyAlignment="1">
      <alignment horizontal="right" vertical="center" shrinkToFit="1"/>
    </xf>
    <xf numFmtId="168" fontId="17" fillId="0" borderId="18" xfId="2" applyNumberFormat="1" applyFont="1" applyBorder="1" applyAlignment="1">
      <alignment horizontal="right" vertical="center" shrinkToFit="1"/>
    </xf>
    <xf numFmtId="169" fontId="17" fillId="0" borderId="18" xfId="2" applyNumberFormat="1" applyFont="1" applyBorder="1" applyAlignment="1">
      <alignment horizontal="right" vertical="center" shrinkToFit="1"/>
    </xf>
    <xf numFmtId="0" fontId="16" fillId="6" borderId="19" xfId="2" applyFont="1" applyFill="1" applyBorder="1" applyAlignment="1">
      <alignment horizontal="left" vertical="center"/>
    </xf>
    <xf numFmtId="169" fontId="17" fillId="0" borderId="20" xfId="2" applyNumberFormat="1" applyFont="1" applyBorder="1" applyAlignment="1">
      <alignment horizontal="right" vertical="center" shrinkToFit="1"/>
    </xf>
    <xf numFmtId="0" fontId="16" fillId="6" borderId="21" xfId="2" applyFont="1" applyFill="1" applyBorder="1" applyAlignment="1">
      <alignment horizontal="left" vertical="center"/>
    </xf>
    <xf numFmtId="0" fontId="3" fillId="8" borderId="7" xfId="2" applyFill="1" applyBorder="1" applyAlignment="1">
      <alignment horizontal="center" vertical="center" wrapText="1"/>
    </xf>
    <xf numFmtId="0" fontId="3" fillId="0" borderId="0" xfId="2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left" vertical="center"/>
    </xf>
    <xf numFmtId="168" fontId="5" fillId="0" borderId="1" xfId="2" applyNumberFormat="1" applyFont="1" applyFill="1" applyBorder="1" applyAlignment="1"/>
    <xf numFmtId="168" fontId="3" fillId="0" borderId="1" xfId="2" applyNumberFormat="1" applyBorder="1"/>
    <xf numFmtId="0" fontId="7" fillId="4" borderId="0" xfId="2" applyNumberFormat="1" applyFont="1" applyFill="1" applyBorder="1" applyAlignment="1"/>
    <xf numFmtId="168" fontId="18" fillId="0" borderId="0" xfId="2" applyNumberFormat="1" applyFont="1"/>
    <xf numFmtId="0" fontId="18" fillId="0" borderId="0" xfId="2" applyFont="1" applyAlignment="1">
      <alignment wrapText="1"/>
    </xf>
    <xf numFmtId="0" fontId="3" fillId="2" borderId="7" xfId="2" applyFont="1" applyFill="1" applyBorder="1" applyAlignment="1">
      <alignment horizontal="center" vertical="center" wrapText="1"/>
    </xf>
    <xf numFmtId="0" fontId="3" fillId="8" borderId="0" xfId="2" applyFont="1" applyFill="1" applyAlignment="1">
      <alignment horizontal="center" vertical="center"/>
    </xf>
    <xf numFmtId="3" fontId="5" fillId="0" borderId="9" xfId="2" applyNumberFormat="1" applyFont="1" applyFill="1" applyBorder="1" applyAlignment="1"/>
    <xf numFmtId="0" fontId="3" fillId="8" borderId="0" xfId="2" applyFill="1" applyAlignment="1">
      <alignment horizontal="center" vertical="center"/>
    </xf>
    <xf numFmtId="3" fontId="5" fillId="0" borderId="11" xfId="2" applyNumberFormat="1" applyFont="1" applyFill="1" applyBorder="1" applyAlignment="1"/>
    <xf numFmtId="0" fontId="5" fillId="4" borderId="22" xfId="2" applyNumberFormat="1" applyFont="1" applyFill="1" applyBorder="1" applyAlignment="1"/>
    <xf numFmtId="3" fontId="5" fillId="0" borderId="23" xfId="2" applyNumberFormat="1" applyFont="1" applyFill="1" applyBorder="1" applyAlignment="1"/>
    <xf numFmtId="0" fontId="3" fillId="0" borderId="0" xfId="2" applyFont="1"/>
    <xf numFmtId="3" fontId="3" fillId="0" borderId="0" xfId="2" applyNumberFormat="1"/>
    <xf numFmtId="0" fontId="7" fillId="2" borderId="13" xfId="2" applyFont="1" applyFill="1" applyBorder="1"/>
    <xf numFmtId="3" fontId="5" fillId="0" borderId="14" xfId="2" applyNumberFormat="1" applyFont="1" applyFill="1" applyBorder="1" applyAlignment="1"/>
    <xf numFmtId="0" fontId="7" fillId="8" borderId="13" xfId="2" applyFont="1" applyFill="1" applyBorder="1"/>
    <xf numFmtId="3" fontId="5" fillId="0" borderId="24" xfId="2" applyNumberFormat="1" applyFont="1" applyFill="1" applyBorder="1" applyAlignment="1"/>
    <xf numFmtId="0" fontId="7" fillId="4" borderId="2" xfId="2" applyNumberFormat="1" applyFont="1" applyFill="1" applyBorder="1" applyAlignment="1"/>
    <xf numFmtId="3" fontId="7" fillId="0" borderId="2" xfId="2" applyNumberFormat="1" applyFont="1" applyFill="1" applyBorder="1" applyAlignment="1"/>
    <xf numFmtId="0" fontId="3" fillId="0" borderId="7" xfId="2" applyFill="1" applyBorder="1" applyAlignment="1">
      <alignment horizontal="center" vertical="center" wrapText="1"/>
    </xf>
    <xf numFmtId="0" fontId="7" fillId="2" borderId="7" xfId="2" applyFont="1" applyFill="1" applyBorder="1"/>
    <xf numFmtId="168" fontId="7" fillId="0" borderId="2" xfId="2" applyNumberFormat="1" applyFont="1" applyFill="1" applyBorder="1" applyAlignment="1"/>
    <xf numFmtId="0" fontId="19" fillId="0" borderId="0" xfId="2" applyFont="1" applyAlignment="1">
      <alignment horizontal="left" vertical="center"/>
    </xf>
    <xf numFmtId="0" fontId="3" fillId="8" borderId="0" xfId="2" applyFont="1" applyFill="1" applyBorder="1" applyAlignment="1">
      <alignment horizontal="center" vertical="center" wrapText="1"/>
    </xf>
    <xf numFmtId="169" fontId="17" fillId="0" borderId="16" xfId="2" applyNumberFormat="1" applyFont="1" applyBorder="1" applyAlignment="1">
      <alignment horizontal="right" vertical="center" shrinkToFit="1"/>
    </xf>
    <xf numFmtId="0" fontId="20" fillId="0" borderId="0" xfId="2" applyFont="1" applyAlignment="1">
      <alignment horizontal="left" vertical="center"/>
    </xf>
    <xf numFmtId="0" fontId="3" fillId="8" borderId="7" xfId="2" applyFont="1" applyFill="1" applyBorder="1" applyAlignment="1">
      <alignment horizontal="center" vertical="center" wrapText="1"/>
    </xf>
    <xf numFmtId="0" fontId="3" fillId="0" borderId="7" xfId="2" applyFill="1" applyBorder="1" applyAlignment="1">
      <alignment vertical="center" wrapText="1"/>
    </xf>
    <xf numFmtId="0" fontId="18" fillId="8" borderId="0" xfId="2" applyFont="1" applyFill="1"/>
    <xf numFmtId="3" fontId="5" fillId="0" borderId="25" xfId="2" applyNumberFormat="1" applyFont="1" applyFill="1" applyBorder="1" applyAlignment="1"/>
    <xf numFmtId="0" fontId="18" fillId="0" borderId="0" xfId="2" applyFont="1"/>
    <xf numFmtId="3" fontId="18" fillId="0" borderId="0" xfId="2" applyNumberFormat="1" applyFont="1"/>
    <xf numFmtId="168" fontId="16" fillId="0" borderId="0" xfId="2" applyNumberFormat="1" applyFont="1" applyAlignment="1">
      <alignment horizontal="right" vertical="center" shrinkToFit="1"/>
    </xf>
    <xf numFmtId="0" fontId="6" fillId="0" borderId="0" xfId="2" applyFont="1" applyAlignment="1"/>
    <xf numFmtId="0" fontId="3" fillId="8" borderId="0" xfId="2" applyFont="1" applyFill="1" applyAlignment="1">
      <alignment horizontal="center" vertical="center" wrapText="1"/>
    </xf>
    <xf numFmtId="0" fontId="3" fillId="8" borderId="0" xfId="2" applyFill="1" applyAlignment="1">
      <alignment horizontal="center" vertical="center" wrapText="1"/>
    </xf>
    <xf numFmtId="0" fontId="3" fillId="8" borderId="0" xfId="2" applyFont="1" applyFill="1"/>
    <xf numFmtId="0" fontId="7" fillId="2" borderId="2" xfId="2" applyNumberFormat="1" applyFont="1" applyFill="1" applyBorder="1" applyAlignment="1"/>
    <xf numFmtId="0" fontId="7" fillId="8" borderId="2" xfId="2" applyNumberFormat="1" applyFont="1" applyFill="1" applyBorder="1" applyAlignment="1"/>
    <xf numFmtId="169" fontId="17" fillId="7" borderId="20" xfId="2" applyNumberFormat="1" applyFont="1" applyFill="1" applyBorder="1" applyAlignment="1">
      <alignment horizontal="right" vertical="center" shrinkToFit="1"/>
    </xf>
    <xf numFmtId="0" fontId="15" fillId="5" borderId="26" xfId="2" applyFont="1" applyFill="1" applyBorder="1" applyAlignment="1">
      <alignment horizontal="right" vertical="center"/>
    </xf>
    <xf numFmtId="0" fontId="15" fillId="5" borderId="26" xfId="2" applyFont="1" applyFill="1" applyBorder="1" applyAlignment="1">
      <alignment horizontal="left" vertical="center"/>
    </xf>
    <xf numFmtId="0" fontId="3" fillId="0" borderId="0" xfId="2" applyAlignment="1">
      <alignment wrapText="1"/>
    </xf>
    <xf numFmtId="0" fontId="3" fillId="2" borderId="7" xfId="2" applyFont="1" applyFill="1" applyBorder="1" applyAlignment="1">
      <alignment horizontal="center" vertical="center"/>
    </xf>
    <xf numFmtId="0" fontId="5" fillId="4" borderId="2" xfId="2" applyFont="1" applyFill="1" applyBorder="1"/>
    <xf numFmtId="0" fontId="3" fillId="2" borderId="7" xfId="2" applyFill="1" applyBorder="1" applyAlignment="1">
      <alignment horizontal="center" vertical="center"/>
    </xf>
    <xf numFmtId="3" fontId="5" fillId="0" borderId="27" xfId="2" applyNumberFormat="1" applyFont="1" applyFill="1" applyBorder="1" applyAlignment="1"/>
    <xf numFmtId="0" fontId="5" fillId="4" borderId="13" xfId="2" applyNumberFormat="1" applyFont="1" applyFill="1" applyBorder="1" applyAlignment="1"/>
    <xf numFmtId="3" fontId="5" fillId="0" borderId="13" xfId="2" applyNumberFormat="1" applyFont="1" applyFill="1" applyBorder="1" applyAlignment="1"/>
    <xf numFmtId="4" fontId="5" fillId="0" borderId="13" xfId="2" applyNumberFormat="1" applyFont="1" applyFill="1" applyBorder="1" applyAlignment="1"/>
    <xf numFmtId="0" fontId="5" fillId="2" borderId="13" xfId="2" applyFont="1" applyFill="1" applyBorder="1"/>
    <xf numFmtId="3" fontId="3" fillId="0" borderId="13" xfId="2" applyNumberFormat="1" applyBorder="1"/>
    <xf numFmtId="0" fontId="3" fillId="8" borderId="13" xfId="2" applyFont="1" applyFill="1" applyBorder="1"/>
    <xf numFmtId="0" fontId="21" fillId="4" borderId="13" xfId="2" applyNumberFormat="1" applyFont="1" applyFill="1" applyBorder="1" applyAlignment="1"/>
    <xf numFmtId="3" fontId="22" fillId="0" borderId="13" xfId="2" applyNumberFormat="1" applyFont="1" applyFill="1" applyBorder="1" applyAlignment="1"/>
    <xf numFmtId="0" fontId="22" fillId="0" borderId="0" xfId="2" applyFont="1"/>
    <xf numFmtId="0" fontId="5" fillId="2" borderId="2" xfId="2" applyFont="1" applyFill="1" applyBorder="1"/>
    <xf numFmtId="0" fontId="3" fillId="8" borderId="0" xfId="2" applyFont="1" applyFill="1" applyBorder="1" applyAlignment="1">
      <alignment horizontal="center" vertical="center"/>
    </xf>
    <xf numFmtId="0" fontId="3" fillId="8" borderId="0" xfId="2" applyFill="1" applyBorder="1" applyAlignment="1">
      <alignment horizontal="center" vertical="center"/>
    </xf>
    <xf numFmtId="0" fontId="3" fillId="8" borderId="7" xfId="2" applyFill="1" applyBorder="1" applyAlignment="1">
      <alignment horizontal="center" vertical="center"/>
    </xf>
    <xf numFmtId="0" fontId="3" fillId="0" borderId="0" xfId="2" applyFill="1" applyBorder="1" applyAlignment="1">
      <alignment horizontal="center" vertical="center"/>
    </xf>
    <xf numFmtId="0" fontId="3" fillId="0" borderId="0" xfId="2" applyBorder="1"/>
    <xf numFmtId="0" fontId="23" fillId="0" borderId="0" xfId="2" applyFont="1" applyAlignment="1">
      <alignment horizontal="left" vertical="center"/>
    </xf>
    <xf numFmtId="0" fontId="18" fillId="2" borderId="0" xfId="2" applyFont="1" applyFill="1" applyAlignment="1">
      <alignment horizontal="center" vertical="center"/>
    </xf>
    <xf numFmtId="0" fontId="3" fillId="2" borderId="28" xfId="2" applyFont="1" applyFill="1" applyBorder="1" applyAlignment="1">
      <alignment horizontal="center" vertical="center" wrapText="1"/>
    </xf>
    <xf numFmtId="0" fontId="5" fillId="0" borderId="29" xfId="2" applyNumberFormat="1" applyFont="1" applyFill="1" applyBorder="1" applyAlignment="1"/>
    <xf numFmtId="3" fontId="5" fillId="0" borderId="30" xfId="2" applyNumberFormat="1" applyFont="1" applyFill="1" applyBorder="1" applyAlignment="1"/>
    <xf numFmtId="170" fontId="3" fillId="0" borderId="31" xfId="2" applyNumberFormat="1" applyBorder="1"/>
    <xf numFmtId="0" fontId="3" fillId="2" borderId="32" xfId="2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/>
    <xf numFmtId="3" fontId="5" fillId="0" borderId="33" xfId="2" applyNumberFormat="1" applyFont="1" applyFill="1" applyBorder="1" applyAlignment="1"/>
    <xf numFmtId="0" fontId="3" fillId="2" borderId="34" xfId="2" applyFill="1" applyBorder="1" applyAlignment="1">
      <alignment horizontal="center" vertical="center" wrapText="1"/>
    </xf>
    <xf numFmtId="0" fontId="5" fillId="0" borderId="35" xfId="2" applyFont="1" applyFill="1" applyBorder="1"/>
    <xf numFmtId="3" fontId="5" fillId="0" borderId="36" xfId="2" applyNumberFormat="1" applyFont="1" applyFill="1" applyBorder="1"/>
    <xf numFmtId="0" fontId="18" fillId="2" borderId="0" xfId="2" applyFont="1" applyFill="1"/>
    <xf numFmtId="3" fontId="18" fillId="2" borderId="0" xfId="2" applyNumberFormat="1" applyFont="1" applyFill="1"/>
    <xf numFmtId="0" fontId="3" fillId="8" borderId="28" xfId="2" applyFont="1" applyFill="1" applyBorder="1" applyAlignment="1">
      <alignment horizontal="center" vertical="center" wrapText="1"/>
    </xf>
    <xf numFmtId="0" fontId="3" fillId="8" borderId="32" xfId="2" applyFill="1" applyBorder="1" applyAlignment="1">
      <alignment horizontal="center" vertical="center" wrapText="1"/>
    </xf>
    <xf numFmtId="0" fontId="3" fillId="8" borderId="34" xfId="2" applyFill="1" applyBorder="1" applyAlignment="1">
      <alignment horizontal="center" vertical="center" wrapText="1"/>
    </xf>
    <xf numFmtId="0" fontId="5" fillId="0" borderId="35" xfId="2" applyNumberFormat="1" applyFont="1" applyFill="1" applyBorder="1" applyAlignment="1"/>
    <xf numFmtId="3" fontId="5" fillId="0" borderId="36" xfId="2" applyNumberFormat="1" applyFont="1" applyFill="1" applyBorder="1" applyAlignment="1"/>
    <xf numFmtId="170" fontId="3" fillId="0" borderId="0" xfId="2" applyNumberFormat="1"/>
    <xf numFmtId="170" fontId="3" fillId="0" borderId="0" xfId="2" applyNumberFormat="1" applyFill="1" applyBorder="1"/>
    <xf numFmtId="0" fontId="3" fillId="0" borderId="0" xfId="2" applyFill="1" applyBorder="1"/>
    <xf numFmtId="0" fontId="7" fillId="2" borderId="2" xfId="2" applyFont="1" applyFill="1" applyBorder="1"/>
    <xf numFmtId="168" fontId="7" fillId="0" borderId="13" xfId="2" applyNumberFormat="1" applyFont="1" applyFill="1" applyBorder="1" applyAlignment="1"/>
    <xf numFmtId="0" fontId="18" fillId="8" borderId="0" xfId="2" applyFont="1" applyFill="1" applyAlignment="1">
      <alignment horizontal="center" vertical="center"/>
    </xf>
    <xf numFmtId="0" fontId="3" fillId="0" borderId="0" xfId="2" applyFont="1" applyFill="1"/>
    <xf numFmtId="0" fontId="7" fillId="8" borderId="0" xfId="2" applyFont="1" applyFill="1"/>
    <xf numFmtId="3" fontId="18" fillId="8" borderId="0" xfId="2" applyNumberFormat="1" applyFont="1" applyFill="1"/>
    <xf numFmtId="169" fontId="3" fillId="0" borderId="0" xfId="2" applyNumberFormat="1"/>
    <xf numFmtId="169" fontId="16" fillId="0" borderId="0" xfId="2" applyNumberFormat="1" applyFont="1" applyAlignment="1">
      <alignment horizontal="right" vertical="center" shrinkToFi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79012345679007E-2"/>
          <c:y val="4.8506944444444443E-2"/>
          <c:w val="0.90746234567901229"/>
          <c:h val="0.81769444444444439"/>
        </c:manualLayout>
      </c:layout>
      <c:lineChart>
        <c:grouping val="standard"/>
        <c:varyColors val="0"/>
        <c:ser>
          <c:idx val="0"/>
          <c:order val="0"/>
          <c:tx>
            <c:strRef>
              <c:f>'Graf. 2.1-2.3-2.5'!$B$1</c:f>
              <c:strCache>
                <c:ptCount val="1"/>
                <c:pt idx="0">
                  <c:v>Combustibili solidi fossili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27"/>
              <c:layout>
                <c:manualLayout>
                  <c:x val="-2.3288271604938415E-2"/>
                  <c:y val="7.381904761904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96-40DA-BDAA-1A406EB4AD36}"/>
                </c:ext>
              </c:extLst>
            </c:dLbl>
            <c:dLbl>
              <c:idx val="28"/>
              <c:layout>
                <c:manualLayout>
                  <c:x val="-2.7208024691358024E-2"/>
                  <c:y val="7.9744744744744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96-40DA-BDAA-1A406EB4AD3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2.1-2.3-2.5'!$A$2:$A$30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2.1-2.3-2.5'!$B$2:$B$30</c:f>
              <c:numCache>
                <c:formatCode>#,##0</c:formatCode>
                <c:ptCount val="29"/>
                <c:pt idx="0">
                  <c:v>91770.07</c:v>
                </c:pt>
                <c:pt idx="1">
                  <c:v>97535.982000000004</c:v>
                </c:pt>
                <c:pt idx="2">
                  <c:v>102631.349</c:v>
                </c:pt>
                <c:pt idx="3">
                  <c:v>102721.24800000001</c:v>
                </c:pt>
                <c:pt idx="4">
                  <c:v>103828.986</c:v>
                </c:pt>
                <c:pt idx="5">
                  <c:v>104175.74400000001</c:v>
                </c:pt>
                <c:pt idx="6">
                  <c:v>99457.012000000002</c:v>
                </c:pt>
                <c:pt idx="7">
                  <c:v>110157.936</c:v>
                </c:pt>
                <c:pt idx="8">
                  <c:v>114045.318</c:v>
                </c:pt>
                <c:pt idx="9">
                  <c:v>115153.731</c:v>
                </c:pt>
                <c:pt idx="10">
                  <c:v>119239.334</c:v>
                </c:pt>
                <c:pt idx="11">
                  <c:v>127452.894</c:v>
                </c:pt>
                <c:pt idx="12">
                  <c:v>121068.408</c:v>
                </c:pt>
                <c:pt idx="13">
                  <c:v>131093.30300000001</c:v>
                </c:pt>
                <c:pt idx="14">
                  <c:v>131241.93799999999</c:v>
                </c:pt>
                <c:pt idx="15">
                  <c:v>129104.094</c:v>
                </c:pt>
                <c:pt idx="16">
                  <c:v>103287.39</c:v>
                </c:pt>
                <c:pt idx="17">
                  <c:v>113965.016</c:v>
                </c:pt>
                <c:pt idx="18">
                  <c:v>118615.85</c:v>
                </c:pt>
                <c:pt idx="19">
                  <c:v>116987.97500000001</c:v>
                </c:pt>
                <c:pt idx="20">
                  <c:v>114813.42600000001</c:v>
                </c:pt>
                <c:pt idx="21">
                  <c:v>115205.308</c:v>
                </c:pt>
                <c:pt idx="22">
                  <c:v>112972.19500000001</c:v>
                </c:pt>
                <c:pt idx="23">
                  <c:v>109068.72500000001</c:v>
                </c:pt>
                <c:pt idx="24">
                  <c:v>109116.93799999999</c:v>
                </c:pt>
                <c:pt idx="25">
                  <c:v>104904.62300000001</c:v>
                </c:pt>
                <c:pt idx="26">
                  <c:v>86895.423999999999</c:v>
                </c:pt>
                <c:pt idx="27">
                  <c:v>62877.917000000001</c:v>
                </c:pt>
                <c:pt idx="28">
                  <c:v>74809.479000000007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96-40DA-BDAA-1A406EB4AD36}"/>
            </c:ext>
          </c:extLst>
        </c:ser>
        <c:ser>
          <c:idx val="1"/>
          <c:order val="1"/>
          <c:tx>
            <c:strRef>
              <c:f>'Graf. 2.1-2.3-2.5'!$C$1</c:f>
              <c:strCache>
                <c:ptCount val="1"/>
                <c:pt idx="0">
                  <c:v>Gas naturale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1328395061728397E-2"/>
                  <c:y val="-9.2127252252252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96-40DA-BDAA-1A406EB4AD36}"/>
                </c:ext>
              </c:extLst>
            </c:dLbl>
            <c:dLbl>
              <c:idx val="1"/>
              <c:layout>
                <c:manualLayout>
                  <c:x val="-2.5248148148148148E-2"/>
                  <c:y val="-8.7359984984985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096-40DA-BDAA-1A406EB4AD36}"/>
                </c:ext>
              </c:extLst>
            </c:dLbl>
            <c:dLbl>
              <c:idx val="2"/>
              <c:layout>
                <c:manualLayout>
                  <c:x val="-2.3288271604938272E-2"/>
                  <c:y val="-9.6894519519519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96-40DA-BDAA-1A406EB4AD36}"/>
                </c:ext>
              </c:extLst>
            </c:dLbl>
            <c:dLbl>
              <c:idx val="3"/>
              <c:layout>
                <c:manualLayout>
                  <c:x val="-2.3288271604938307E-2"/>
                  <c:y val="-0.106429054054054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96-40DA-BDAA-1A406EB4AD36}"/>
                </c:ext>
              </c:extLst>
            </c:dLbl>
            <c:dLbl>
              <c:idx val="4"/>
              <c:layout>
                <c:manualLayout>
                  <c:x val="-2.3246324186926313E-2"/>
                  <c:y val="-9.0733317387123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96-40DA-BDAA-1A406EB4AD36}"/>
                </c:ext>
              </c:extLst>
            </c:dLbl>
            <c:dLbl>
              <c:idx val="5"/>
              <c:layout>
                <c:manualLayout>
                  <c:x val="-2.1289977822426292E-2"/>
                  <c:y val="-8.6038181437059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96-40DA-BDAA-1A406EB4AD36}"/>
                </c:ext>
              </c:extLst>
            </c:dLbl>
            <c:dLbl>
              <c:idx val="6"/>
              <c:layout>
                <c:manualLayout>
                  <c:x val="-2.3246324186926313E-2"/>
                  <c:y val="-8.134304548699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96-40DA-BDAA-1A406EB4AD36}"/>
                </c:ext>
              </c:extLst>
            </c:dLbl>
            <c:dLbl>
              <c:idx val="7"/>
              <c:layout>
                <c:manualLayout>
                  <c:x val="-2.3246324186926275E-2"/>
                  <c:y val="-0.104818725237316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96-40DA-BDAA-1A406EB4AD36}"/>
                </c:ext>
              </c:extLst>
            </c:dLbl>
            <c:dLbl>
              <c:idx val="8"/>
              <c:layout>
                <c:manualLayout>
                  <c:x val="-2.3246324186926275E-2"/>
                  <c:y val="-9.0733317387123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96-40DA-BDAA-1A406EB4AD36}"/>
                </c:ext>
              </c:extLst>
            </c:dLbl>
            <c:dLbl>
              <c:idx val="9"/>
              <c:layout>
                <c:manualLayout>
                  <c:x val="-2.3246324186926275E-2"/>
                  <c:y val="-9.5428453337187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96-40DA-BDAA-1A406EB4AD36}"/>
                </c:ext>
              </c:extLst>
            </c:dLbl>
            <c:dLbl>
              <c:idx val="10"/>
              <c:layout>
                <c:manualLayout>
                  <c:x val="-2.3246324186926275E-2"/>
                  <c:y val="-9.542845333718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096-40DA-BDAA-1A406EB4AD36}"/>
                </c:ext>
              </c:extLst>
            </c:dLbl>
            <c:dLbl>
              <c:idx val="11"/>
              <c:layout>
                <c:manualLayout>
                  <c:x val="-2.3246296296296296E-2"/>
                  <c:y val="-8.030952380952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096-40DA-BDAA-1A406EB4AD36}"/>
                </c:ext>
              </c:extLst>
            </c:dLbl>
            <c:dLbl>
              <c:idx val="12"/>
              <c:layout>
                <c:manualLayout>
                  <c:x val="-2.3246324186926348E-2"/>
                  <c:y val="8.7681848715325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096-40DA-BDAA-1A406EB4AD3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2.1-2.3-2.5'!$A$2:$A$30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2.1-2.3-2.5'!$C$2:$C$30</c:f>
              <c:numCache>
                <c:formatCode>#,##0</c:formatCode>
                <c:ptCount val="29"/>
                <c:pt idx="0">
                  <c:v>157474.21900000001</c:v>
                </c:pt>
                <c:pt idx="1">
                  <c:v>160823.65100000001</c:v>
                </c:pt>
                <c:pt idx="2">
                  <c:v>178669.041</c:v>
                </c:pt>
                <c:pt idx="3">
                  <c:v>200058.231</c:v>
                </c:pt>
                <c:pt idx="4">
                  <c:v>201419.33300000001</c:v>
                </c:pt>
                <c:pt idx="5">
                  <c:v>206293.82699999999</c:v>
                </c:pt>
                <c:pt idx="6">
                  <c:v>224545.584</c:v>
                </c:pt>
                <c:pt idx="7">
                  <c:v>240413.103</c:v>
                </c:pt>
                <c:pt idx="8">
                  <c:v>245021.81</c:v>
                </c:pt>
                <c:pt idx="9">
                  <c:v>262854.22100000002</c:v>
                </c:pt>
                <c:pt idx="10">
                  <c:v>278321.56900000002</c:v>
                </c:pt>
                <c:pt idx="11">
                  <c:v>289221.81199999998</c:v>
                </c:pt>
                <c:pt idx="12">
                  <c:v>309503.114</c:v>
                </c:pt>
                <c:pt idx="13">
                  <c:v>315020.674</c:v>
                </c:pt>
                <c:pt idx="14">
                  <c:v>301212.79499999998</c:v>
                </c:pt>
                <c:pt idx="15">
                  <c:v>316444.26799999998</c:v>
                </c:pt>
                <c:pt idx="16">
                  <c:v>299949.88400000002</c:v>
                </c:pt>
                <c:pt idx="17">
                  <c:v>316036.60200000001</c:v>
                </c:pt>
                <c:pt idx="18">
                  <c:v>309102.20699999999</c:v>
                </c:pt>
                <c:pt idx="19">
                  <c:v>299124.14199999999</c:v>
                </c:pt>
                <c:pt idx="20">
                  <c:v>302824.75900000002</c:v>
                </c:pt>
                <c:pt idx="21">
                  <c:v>281594.44799999997</c:v>
                </c:pt>
                <c:pt idx="22">
                  <c:v>299301.67499999999</c:v>
                </c:pt>
                <c:pt idx="23">
                  <c:v>307903.83799999999</c:v>
                </c:pt>
                <c:pt idx="24">
                  <c:v>320902.53200000001</c:v>
                </c:pt>
                <c:pt idx="25">
                  <c:v>298059.10399999999</c:v>
                </c:pt>
                <c:pt idx="26">
                  <c:v>333856.74300000002</c:v>
                </c:pt>
                <c:pt idx="27">
                  <c:v>299807.30099999998</c:v>
                </c:pt>
                <c:pt idx="28">
                  <c:v>310912.91700000002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096-40DA-BDAA-1A406EB4A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410744"/>
        <c:axId val="1"/>
      </c:lineChart>
      <c:catAx>
        <c:axId val="5904107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it-IT"/>
          </a:p>
        </c:txPr>
        <c:crossAx val="590410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857796125999716E-2"/>
          <c:y val="5.7161347198012462E-2"/>
          <c:w val="0.40182977127859015"/>
          <c:h val="7.94674520646751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45987654320988E-2"/>
          <c:y val="1.7754166666666668E-2"/>
          <c:w val="0.65355053530461371"/>
          <c:h val="0.958887260436316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63B-4176-ACD1-820BE84BD38C}"/>
              </c:ext>
            </c:extLst>
          </c:dPt>
          <c:dPt>
            <c:idx val="1"/>
            <c:bubble3D val="0"/>
            <c:spPr>
              <a:solidFill>
                <a:srgbClr val="FF3F3F"/>
              </a:solidFill>
            </c:spPr>
            <c:extLst>
              <c:ext xmlns:c16="http://schemas.microsoft.com/office/drawing/2014/chart" uri="{C3380CC4-5D6E-409C-BE32-E72D297353CC}">
                <c16:uniqueId val="{00000003-A63B-4176-ACD1-820BE84BD38C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A63B-4176-ACD1-820BE84BD38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63B-4176-ACD1-820BE84BD38C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A63B-4176-ACD1-820BE84BD38C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B-A63B-4176-ACD1-820BE84BD38C}"/>
              </c:ext>
            </c:extLst>
          </c:dPt>
          <c:dPt>
            <c:idx val="6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63B-4176-ACD1-820BE84BD38C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63B-4176-ACD1-820BE84BD38C}"/>
              </c:ext>
            </c:extLst>
          </c:dPt>
          <c:dLbls>
            <c:dLbl>
              <c:idx val="0"/>
              <c:layout>
                <c:manualLayout>
                  <c:x val="-0.17151669640581188"/>
                  <c:y val="0.276284977641891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63B-4176-ACD1-820BE84BD38C}"/>
                </c:ext>
              </c:extLst>
            </c:dLbl>
            <c:dLbl>
              <c:idx val="1"/>
              <c:layout>
                <c:manualLayout>
                  <c:x val="-0.16043148148148156"/>
                  <c:y val="-0.167296759259259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63B-4176-ACD1-820BE84BD38C}"/>
                </c:ext>
              </c:extLst>
            </c:dLbl>
            <c:dLbl>
              <c:idx val="2"/>
              <c:layout>
                <c:manualLayout>
                  <c:x val="7.8849691358024693E-2"/>
                  <c:y val="-0.131196296296296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63B-4176-ACD1-820BE84BD38C}"/>
                </c:ext>
              </c:extLst>
            </c:dLbl>
            <c:dLbl>
              <c:idx val="4"/>
              <c:layout>
                <c:manualLayout>
                  <c:x val="9.4004702609116406E-2"/>
                  <c:y val="5.155555555555555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63B-4176-ACD1-820BE84BD38C}"/>
                </c:ext>
              </c:extLst>
            </c:dLbl>
            <c:dLbl>
              <c:idx val="5"/>
              <c:layout>
                <c:manualLayout>
                  <c:x val="1.1759259259259259E-2"/>
                  <c:y val="1.61032407407407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63B-4176-ACD1-820BE84BD38C}"/>
                </c:ext>
              </c:extLst>
            </c:dLbl>
            <c:dLbl>
              <c:idx val="6"/>
              <c:layout>
                <c:manualLayout>
                  <c:x val="3.8407161272275021E-3"/>
                  <c:y val="-1.985185185185212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63B-4176-ACD1-820BE84BD38C}"/>
                </c:ext>
              </c:extLst>
            </c:dLbl>
            <c:dLbl>
              <c:idx val="7"/>
              <c:layout>
                <c:manualLayout>
                  <c:x val="1.9374447141010231E-2"/>
                  <c:y val="-2.80560185185185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63B-4176-ACD1-820BE84BD38C}"/>
                </c:ext>
              </c:extLst>
            </c:dLbl>
            <c:dLbl>
              <c:idx val="8"/>
              <c:layout>
                <c:manualLayout>
                  <c:x val="1.3496913580246911E-2"/>
                  <c:y val="9.10694444444444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3B-4176-ACD1-820BE84BD38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2.10'!$D$3:$D$10</c:f>
              <c:strCache>
                <c:ptCount val="8"/>
                <c:pt idx="0">
                  <c:v>Russia</c:v>
                </c:pt>
                <c:pt idx="1">
                  <c:v>Algeria</c:v>
                </c:pt>
                <c:pt idx="2">
                  <c:v>Norvegia</c:v>
                </c:pt>
                <c:pt idx="3">
                  <c:v>Qatar</c:v>
                </c:pt>
                <c:pt idx="4">
                  <c:v>Libia</c:v>
                </c:pt>
                <c:pt idx="5">
                  <c:v>Stati Uniti</c:v>
                </c:pt>
                <c:pt idx="6">
                  <c:v>Paesi Bassi</c:v>
                </c:pt>
                <c:pt idx="7">
                  <c:v>Altri Paesi </c:v>
                </c:pt>
              </c:strCache>
            </c:strRef>
          </c:cat>
          <c:val>
            <c:numRef>
              <c:f>'Graf 2.10'!$E$3:$E$10</c:f>
              <c:numCache>
                <c:formatCode>#,##0</c:formatCode>
                <c:ptCount val="8"/>
                <c:pt idx="0">
                  <c:v>28716.081999999999</c:v>
                </c:pt>
                <c:pt idx="1">
                  <c:v>15117.91</c:v>
                </c:pt>
                <c:pt idx="2">
                  <c:v>7397.4030000000002</c:v>
                </c:pt>
                <c:pt idx="3">
                  <c:v>6944.1059999999998</c:v>
                </c:pt>
                <c:pt idx="4">
                  <c:v>4460.0020000000004</c:v>
                </c:pt>
                <c:pt idx="5">
                  <c:v>1754.28</c:v>
                </c:pt>
                <c:pt idx="6">
                  <c:v>914.15200000000004</c:v>
                </c:pt>
                <c:pt idx="7">
                  <c:v>1088.895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63B-4176-ACD1-820BE84BD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7"/>
      </c:pieChart>
    </c:plotArea>
    <c:legend>
      <c:legendPos val="r"/>
      <c:layout>
        <c:manualLayout>
          <c:xMode val="edge"/>
          <c:yMode val="edge"/>
          <c:x val="0.76290308769781301"/>
          <c:y val="0"/>
          <c:w val="0.23218966397731061"/>
          <c:h val="0.99078172585093904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34572186248241E-2"/>
          <c:y val="2.211052405309186E-2"/>
          <c:w val="0.63734537037037042"/>
          <c:h val="0.956018055555555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77A-42DA-BC85-21EAAB58439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A77A-42DA-BC85-21EAAB584393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A77A-42DA-BC85-21EAAB584393}"/>
              </c:ext>
            </c:extLst>
          </c:dPt>
          <c:dPt>
            <c:idx val="3"/>
            <c:bubble3D val="0"/>
            <c:spPr>
              <a:solidFill>
                <a:srgbClr val="FFE5FF"/>
              </a:solidFill>
            </c:spPr>
            <c:extLst>
              <c:ext xmlns:c16="http://schemas.microsoft.com/office/drawing/2014/chart" uri="{C3380CC4-5D6E-409C-BE32-E72D297353CC}">
                <c16:uniqueId val="{00000007-A77A-42DA-BC85-21EAAB58439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A77A-42DA-BC85-21EAAB5843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A77A-42DA-BC85-21EAAB584393}"/>
              </c:ext>
            </c:extLst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77A-42DA-BC85-21EAAB584393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77A-42DA-BC85-21EAAB584393}"/>
              </c:ext>
            </c:extLst>
          </c:dPt>
          <c:dPt>
            <c:idx val="8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77A-42DA-BC85-21EAAB584393}"/>
              </c:ext>
            </c:extLst>
          </c:dPt>
          <c:dPt>
            <c:idx val="9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77A-42DA-BC85-21EAAB584393}"/>
              </c:ext>
            </c:extLst>
          </c:dPt>
          <c:dPt>
            <c:idx val="11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77A-42DA-BC85-21EAAB584393}"/>
              </c:ext>
            </c:extLst>
          </c:dPt>
          <c:dLbls>
            <c:dLbl>
              <c:idx val="8"/>
              <c:layout>
                <c:manualLayout>
                  <c:x val="9.9420987654320989E-2"/>
                  <c:y val="9.50393518518518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7A-42DA-BC85-21EAAB5843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2.11'!$F$3:$F$12</c:f>
              <c:strCache>
                <c:ptCount val="10"/>
                <c:pt idx="0">
                  <c:v>Russia</c:v>
                </c:pt>
                <c:pt idx="1">
                  <c:v>Stati Uniti</c:v>
                </c:pt>
                <c:pt idx="2">
                  <c:v>Norvegia</c:v>
                </c:pt>
                <c:pt idx="3">
                  <c:v>Arabia Saudita</c:v>
                </c:pt>
                <c:pt idx="4">
                  <c:v>Regno Unito</c:v>
                </c:pt>
                <c:pt idx="5">
                  <c:v>Kazakistan</c:v>
                </c:pt>
                <c:pt idx="6">
                  <c:v>Nigeria</c:v>
                </c:pt>
                <c:pt idx="7">
                  <c:v>Iraq</c:v>
                </c:pt>
                <c:pt idx="8">
                  <c:v>Azerbaijan</c:v>
                </c:pt>
                <c:pt idx="9">
                  <c:v>Altri Paesi</c:v>
                </c:pt>
              </c:strCache>
            </c:strRef>
          </c:cat>
          <c:val>
            <c:numRef>
              <c:f>'Graf 2.11'!$G$3:$G$12</c:f>
              <c:numCache>
                <c:formatCode>#,##0</c:formatCode>
                <c:ptCount val="10"/>
                <c:pt idx="0">
                  <c:v>170562.57199999999</c:v>
                </c:pt>
                <c:pt idx="1">
                  <c:v>52128.06</c:v>
                </c:pt>
                <c:pt idx="2">
                  <c:v>47813.415999999997</c:v>
                </c:pt>
                <c:pt idx="3">
                  <c:v>44293.008999999998</c:v>
                </c:pt>
                <c:pt idx="4">
                  <c:v>39725.97</c:v>
                </c:pt>
                <c:pt idx="5">
                  <c:v>37631.06</c:v>
                </c:pt>
                <c:pt idx="6">
                  <c:v>34601.898000000001</c:v>
                </c:pt>
                <c:pt idx="7">
                  <c:v>29117.416000000001</c:v>
                </c:pt>
                <c:pt idx="8">
                  <c:v>20331.171999999999</c:v>
                </c:pt>
                <c:pt idx="9">
                  <c:v>105654.70000000001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77A-42DA-BC85-21EAAB58439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0"/>
      </c:pieChart>
    </c:plotArea>
    <c:legend>
      <c:legendPos val="r"/>
      <c:layout>
        <c:manualLayout>
          <c:xMode val="edge"/>
          <c:yMode val="edge"/>
          <c:x val="0.71312721449986372"/>
          <c:y val="1.4912962962962965E-2"/>
          <c:w val="0.24294135802469136"/>
          <c:h val="0.96744814814814817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192592592592591E-2"/>
          <c:y val="4.0740740740740737E-3"/>
          <c:w val="0.64779783950617287"/>
          <c:h val="0.971696759259259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E2A-4D95-9E63-38209593F12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E2A-4D95-9E63-38209593F12E}"/>
              </c:ext>
            </c:extLst>
          </c:dPt>
          <c:dPt>
            <c:idx val="2"/>
            <c:bubble3D val="0"/>
            <c:spPr>
              <a:solidFill>
                <a:srgbClr val="FFE5FF"/>
              </a:solidFill>
            </c:spPr>
            <c:extLst>
              <c:ext xmlns:c16="http://schemas.microsoft.com/office/drawing/2014/chart" uri="{C3380CC4-5D6E-409C-BE32-E72D297353CC}">
                <c16:uniqueId val="{00000005-EE2A-4D95-9E63-38209593F12E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EE2A-4D95-9E63-38209593F12E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EE2A-4D95-9E63-38209593F12E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EE2A-4D95-9E63-38209593F12E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EE2A-4D95-9E63-38209593F12E}"/>
              </c:ext>
            </c:extLst>
          </c:dPt>
          <c:dPt>
            <c:idx val="7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F-EE2A-4D95-9E63-38209593F12E}"/>
              </c:ext>
            </c:extLst>
          </c:dPt>
          <c:dPt>
            <c:idx val="8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EE2A-4D95-9E63-38209593F12E}"/>
              </c:ext>
            </c:extLst>
          </c:dPt>
          <c:dPt>
            <c:idx val="9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13-EE2A-4D95-9E63-38209593F12E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5-EE2A-4D95-9E63-38209593F12E}"/>
              </c:ext>
            </c:extLst>
          </c:dPt>
          <c:dPt>
            <c:idx val="11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EE2A-4D95-9E63-38209593F12E}"/>
              </c:ext>
            </c:extLst>
          </c:dPt>
          <c:dPt>
            <c:idx val="12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EE2A-4D95-9E63-38209593F12E}"/>
              </c:ext>
            </c:extLst>
          </c:dPt>
          <c:dPt>
            <c:idx val="1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EE2A-4D95-9E63-38209593F12E}"/>
              </c:ext>
            </c:extLst>
          </c:dPt>
          <c:dLbls>
            <c:dLbl>
              <c:idx val="7"/>
              <c:layout>
                <c:manualLayout>
                  <c:x val="7.8395061728395062E-3"/>
                  <c:y val="4.1741666666666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28796296296297"/>
                      <c:h val="9.52796296296296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E2A-4D95-9E63-38209593F12E}"/>
                </c:ext>
              </c:extLst>
            </c:dLbl>
            <c:dLbl>
              <c:idx val="8"/>
              <c:layout>
                <c:manualLayout>
                  <c:x val="4.3117283950617286E-2"/>
                  <c:y val="6.22393518518518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E2A-4D95-9E63-38209593F12E}"/>
                </c:ext>
              </c:extLst>
            </c:dLbl>
            <c:dLbl>
              <c:idx val="9"/>
              <c:layout>
                <c:manualLayout>
                  <c:x val="6.3012345679012349E-3"/>
                  <c:y val="5.57907407407407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E2A-4D95-9E63-38209593F12E}"/>
                </c:ext>
              </c:extLst>
            </c:dLbl>
            <c:dLbl>
              <c:idx val="10"/>
              <c:layout>
                <c:manualLayout>
                  <c:x val="2.4975308641975308E-2"/>
                  <c:y val="4.5107407407407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E2A-4D95-9E63-38209593F12E}"/>
                </c:ext>
              </c:extLst>
            </c:dLbl>
            <c:dLbl>
              <c:idx val="11"/>
              <c:layout>
                <c:manualLayout>
                  <c:x val="3.0872530864197532E-2"/>
                  <c:y val="6.02662037037037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E2A-4D95-9E63-38209593F12E}"/>
                </c:ext>
              </c:extLst>
            </c:dLbl>
            <c:dLbl>
              <c:idx val="12"/>
              <c:layout>
                <c:manualLayout>
                  <c:x val="2.975925925925926E-2"/>
                  <c:y val="7.49652777777777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E2A-4D95-9E63-38209593F12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2.12'!$D$4:$D$15</c:f>
              <c:strCache>
                <c:ptCount val="12"/>
                <c:pt idx="0">
                  <c:v>Azerbaijan</c:v>
                </c:pt>
                <c:pt idx="1">
                  <c:v>Iraq</c:v>
                </c:pt>
                <c:pt idx="2">
                  <c:v>Arabia Saudita</c:v>
                </c:pt>
                <c:pt idx="3">
                  <c:v>Russia</c:v>
                </c:pt>
                <c:pt idx="4">
                  <c:v>Libia</c:v>
                </c:pt>
                <c:pt idx="5">
                  <c:v>Kazakistan</c:v>
                </c:pt>
                <c:pt idx="6">
                  <c:v>Nigeria</c:v>
                </c:pt>
                <c:pt idx="7">
                  <c:v>Stati Uniti</c:v>
                </c:pt>
                <c:pt idx="8">
                  <c:v>Egitto</c:v>
                </c:pt>
                <c:pt idx="9">
                  <c:v>Algeria</c:v>
                </c:pt>
                <c:pt idx="10">
                  <c:v>Norvegia</c:v>
                </c:pt>
                <c:pt idx="11">
                  <c:v>Altri Paesi</c:v>
                </c:pt>
              </c:strCache>
            </c:strRef>
          </c:cat>
          <c:val>
            <c:numRef>
              <c:f>'Graf 2.12'!$E$4:$E$15</c:f>
              <c:numCache>
                <c:formatCode>#,##0</c:formatCode>
                <c:ptCount val="12"/>
                <c:pt idx="0">
                  <c:v>10010.989</c:v>
                </c:pt>
                <c:pt idx="1">
                  <c:v>8718.607</c:v>
                </c:pt>
                <c:pt idx="2">
                  <c:v>8245.1769999999997</c:v>
                </c:pt>
                <c:pt idx="3">
                  <c:v>8184.259</c:v>
                </c:pt>
                <c:pt idx="4">
                  <c:v>3855.6779999999999</c:v>
                </c:pt>
                <c:pt idx="5">
                  <c:v>3477.9009999999998</c:v>
                </c:pt>
                <c:pt idx="6">
                  <c:v>2759.6190000000001</c:v>
                </c:pt>
                <c:pt idx="7">
                  <c:v>2684.0059999999999</c:v>
                </c:pt>
                <c:pt idx="8">
                  <c:v>2575.3620000000001</c:v>
                </c:pt>
                <c:pt idx="9">
                  <c:v>2035.854</c:v>
                </c:pt>
                <c:pt idx="10">
                  <c:v>1394.548</c:v>
                </c:pt>
                <c:pt idx="11">
                  <c:v>11477.015000000001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E2A-4D95-9E63-38209593F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"/>
      </c:pieChart>
    </c:plotArea>
    <c:legend>
      <c:legendPos val="r"/>
      <c:layout>
        <c:manualLayout>
          <c:xMode val="edge"/>
          <c:yMode val="edge"/>
          <c:x val="0.65425740740740745"/>
          <c:y val="0"/>
          <c:w val="0.33678262655845537"/>
          <c:h val="1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34876543209873E-2"/>
          <c:y val="2.2182407407407408E-2"/>
          <c:w val="0.63010339506172841"/>
          <c:h val="0.945155092592592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8FA0-44BB-9CE5-5F1276FC0BD6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3-8FA0-44BB-9CE5-5F1276FC0BD6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FA0-44BB-9CE5-5F1276FC0BD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8FA0-44BB-9CE5-5F1276FC0BD6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FA0-44BB-9CE5-5F1276FC0BD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8FA0-44BB-9CE5-5F1276FC0BD6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D-8FA0-44BB-9CE5-5F1276FC0BD6}"/>
              </c:ext>
            </c:extLst>
          </c:dPt>
          <c:dPt>
            <c:idx val="8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8FA0-44BB-9CE5-5F1276FC0BD6}"/>
              </c:ext>
            </c:extLst>
          </c:dPt>
          <c:dPt>
            <c:idx val="9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8FA0-44BB-9CE5-5F1276FC0BD6}"/>
              </c:ext>
            </c:extLst>
          </c:dPt>
          <c:dLbls>
            <c:dLbl>
              <c:idx val="0"/>
              <c:layout>
                <c:manualLayout>
                  <c:x val="-0.17180771731702188"/>
                  <c:y val="0.220513715624123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A0-44BB-9CE5-5F1276FC0BD6}"/>
                </c:ext>
              </c:extLst>
            </c:dLbl>
            <c:dLbl>
              <c:idx val="1"/>
              <c:layout>
                <c:manualLayout>
                  <c:x val="-0.1640633752790121"/>
                  <c:y val="-0.19563811539154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36446863393187"/>
                      <c:h val="6.82724354200041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FA0-44BB-9CE5-5F1276FC0BD6}"/>
                </c:ext>
              </c:extLst>
            </c:dLbl>
            <c:dLbl>
              <c:idx val="2"/>
              <c:layout>
                <c:manualLayout>
                  <c:x val="0.10195526943357948"/>
                  <c:y val="-0.185237956912939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A0-44BB-9CE5-5F1276FC0BD6}"/>
                </c:ext>
              </c:extLst>
            </c:dLbl>
            <c:dLbl>
              <c:idx val="3"/>
              <c:layout>
                <c:manualLayout>
                  <c:x val="7.4332618028393055E-2"/>
                  <c:y val="-4.54444754946481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A0-44BB-9CE5-5F1276FC0BD6}"/>
                </c:ext>
              </c:extLst>
            </c:dLbl>
            <c:dLbl>
              <c:idx val="4"/>
              <c:layout>
                <c:manualLayout>
                  <c:x val="7.0709924763709284E-2"/>
                  <c:y val="1.59163446229422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A0-44BB-9CE5-5F1276FC0BD6}"/>
                </c:ext>
              </c:extLst>
            </c:dLbl>
            <c:dLbl>
              <c:idx val="5"/>
              <c:layout>
                <c:manualLayout>
                  <c:x val="0"/>
                  <c:y val="5.09840870065062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A0-44BB-9CE5-5F1276FC0BD6}"/>
                </c:ext>
              </c:extLst>
            </c:dLbl>
            <c:dLbl>
              <c:idx val="6"/>
              <c:layout>
                <c:manualLayout>
                  <c:x val="0"/>
                  <c:y val="4.699053152669826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A0-44BB-9CE5-5F1276FC0BD6}"/>
                </c:ext>
              </c:extLst>
            </c:dLbl>
            <c:dLbl>
              <c:idx val="7"/>
              <c:layout>
                <c:manualLayout>
                  <c:x val="0"/>
                  <c:y val="-3.18936124131036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A0-44BB-9CE5-5F1276FC0BD6}"/>
                </c:ext>
              </c:extLst>
            </c:dLbl>
            <c:dLbl>
              <c:idx val="8"/>
              <c:layout>
                <c:manualLayout>
                  <c:x val="1.5397215850960481E-2"/>
                  <c:y val="-4.00604314589224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A0-44BB-9CE5-5F1276FC0BD6}"/>
                </c:ext>
              </c:extLst>
            </c:dLbl>
            <c:dLbl>
              <c:idx val="9"/>
              <c:layout>
                <c:manualLayout>
                  <c:x val="8.645463600089133E-2"/>
                  <c:y val="9.2057317041781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A0-44BB-9CE5-5F1276FC0B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2.13'!$F$3:$F$12</c:f>
              <c:strCache>
                <c:ptCount val="10"/>
                <c:pt idx="0">
                  <c:v>Russia</c:v>
                </c:pt>
                <c:pt idx="1">
                  <c:v>Bielorussia</c:v>
                </c:pt>
                <c:pt idx="2">
                  <c:v>Stati Uniti</c:v>
                </c:pt>
                <c:pt idx="3">
                  <c:v>Ucraina</c:v>
                </c:pt>
                <c:pt idx="4">
                  <c:v>Brasile</c:v>
                </c:pt>
                <c:pt idx="5">
                  <c:v>Canada</c:v>
                </c:pt>
                <c:pt idx="6">
                  <c:v>Regno Unito</c:v>
                </c:pt>
                <c:pt idx="7">
                  <c:v>Albania</c:v>
                </c:pt>
                <c:pt idx="8">
                  <c:v>Bosnia ed Erzegovina</c:v>
                </c:pt>
                <c:pt idx="9">
                  <c:v>Altri Paesi</c:v>
                </c:pt>
              </c:strCache>
            </c:strRef>
          </c:cat>
          <c:val>
            <c:numRef>
              <c:f>'Graf 2.13'!$G$3:$G$12</c:f>
              <c:numCache>
                <c:formatCode>#,##0</c:formatCode>
                <c:ptCount val="10"/>
                <c:pt idx="0">
                  <c:v>1007.451</c:v>
                </c:pt>
                <c:pt idx="1">
                  <c:v>498.358</c:v>
                </c:pt>
                <c:pt idx="2">
                  <c:v>480.48200000000003</c:v>
                </c:pt>
                <c:pt idx="3">
                  <c:v>182.09</c:v>
                </c:pt>
                <c:pt idx="4">
                  <c:v>172.85499999999999</c:v>
                </c:pt>
                <c:pt idx="5">
                  <c:v>94.835999999999999</c:v>
                </c:pt>
                <c:pt idx="6">
                  <c:v>36.347999999999999</c:v>
                </c:pt>
                <c:pt idx="7">
                  <c:v>21.768999999999998</c:v>
                </c:pt>
                <c:pt idx="8">
                  <c:v>20.048999999999999</c:v>
                </c:pt>
                <c:pt idx="9">
                  <c:v>57.74799999999999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FA0-44BB-9CE5-5F1276FC0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6"/>
      </c:pieChart>
    </c:plotArea>
    <c:legend>
      <c:legendPos val="r"/>
      <c:layout>
        <c:manualLayout>
          <c:xMode val="edge"/>
          <c:yMode val="edge"/>
          <c:x val="0.68538580246913594"/>
          <c:y val="0.1053574777265858"/>
          <c:w val="0.31069444444444444"/>
          <c:h val="0.79464334959792016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6975308641973E-3"/>
          <c:y val="3.2763740987860335E-2"/>
          <c:w val="0.82376033950617289"/>
          <c:h val="0.89795184627997582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68D5-4B3B-9BA1-14AA5F96C4A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68D5-4B3B-9BA1-14AA5F96C4AD}"/>
              </c:ext>
            </c:extLst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8D5-4B3B-9BA1-14AA5F96C4A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68D5-4B3B-9BA1-14AA5F96C4AD}"/>
              </c:ext>
            </c:extLst>
          </c:dPt>
          <c:dPt>
            <c:idx val="5"/>
            <c:bubble3D val="0"/>
            <c:spPr>
              <a:solidFill>
                <a:srgbClr val="DCC4EE"/>
              </a:solidFill>
            </c:spPr>
            <c:extLst>
              <c:ext xmlns:c16="http://schemas.microsoft.com/office/drawing/2014/chart" uri="{C3380CC4-5D6E-409C-BE32-E72D297353CC}">
                <c16:uniqueId val="{00000009-68D5-4B3B-9BA1-14AA5F96C4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68D5-4B3B-9BA1-14AA5F96C4AD}"/>
              </c:ext>
            </c:extLst>
          </c:dPt>
          <c:dPt>
            <c:idx val="7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68D5-4B3B-9BA1-14AA5F96C4AD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68D5-4B3B-9BA1-14AA5F96C4AD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11-68D5-4B3B-9BA1-14AA5F96C4AD}"/>
              </c:ext>
            </c:extLst>
          </c:dPt>
          <c:dPt>
            <c:idx val="1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13-68D5-4B3B-9BA1-14AA5F96C4AD}"/>
              </c:ext>
            </c:extLst>
          </c:dPt>
          <c:dPt>
            <c:idx val="1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68D5-4B3B-9BA1-14AA5F96C4AD}"/>
              </c:ext>
            </c:extLst>
          </c:dPt>
          <c:dPt>
            <c:idx val="12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68D5-4B3B-9BA1-14AA5F96C4AD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9-68D5-4B3B-9BA1-14AA5F96C4AD}"/>
              </c:ext>
            </c:extLst>
          </c:dPt>
          <c:dPt>
            <c:idx val="14"/>
            <c:bubble3D val="0"/>
            <c:spPr>
              <a:solidFill>
                <a:srgbClr val="EFE5F7"/>
              </a:solidFill>
            </c:spPr>
            <c:extLst>
              <c:ext xmlns:c16="http://schemas.microsoft.com/office/drawing/2014/chart" uri="{C3380CC4-5D6E-409C-BE32-E72D297353CC}">
                <c16:uniqueId val="{0000001B-68D5-4B3B-9BA1-14AA5F96C4AD}"/>
              </c:ext>
            </c:extLst>
          </c:dPt>
          <c:dPt>
            <c:idx val="15"/>
            <c:bubble3D val="0"/>
            <c:spPr>
              <a:solidFill>
                <a:srgbClr val="FFFF00"/>
              </a:solidFill>
              <a:ln w="3175"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68D5-4B3B-9BA1-14AA5F96C4AD}"/>
              </c:ext>
            </c:extLst>
          </c:dPt>
          <c:dPt>
            <c:idx val="16"/>
            <c:bubble3D val="0"/>
            <c:spPr>
              <a:solidFill>
                <a:schemeClr val="bg1">
                  <a:lumMod val="85000"/>
                </a:schemeClr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1F-68D5-4B3B-9BA1-14AA5F96C4AD}"/>
              </c:ext>
            </c:extLst>
          </c:dPt>
          <c:dPt>
            <c:idx val="1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68D5-4B3B-9BA1-14AA5F96C4AD}"/>
              </c:ext>
            </c:extLst>
          </c:dPt>
          <c:dLbls>
            <c:dLbl>
              <c:idx val="4"/>
              <c:layout>
                <c:manualLayout>
                  <c:x val="5.2280555555555538E-2"/>
                  <c:y val="5.40806451612903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8D5-4B3B-9BA1-14AA5F96C4AD}"/>
                </c:ext>
              </c:extLst>
            </c:dLbl>
            <c:dLbl>
              <c:idx val="5"/>
              <c:layout>
                <c:manualLayout>
                  <c:x val="3.375925925925926E-2"/>
                  <c:y val="4.85069444444444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D5-4B3B-9BA1-14AA5F96C4AD}"/>
                </c:ext>
              </c:extLst>
            </c:dLbl>
            <c:dLbl>
              <c:idx val="6"/>
              <c:layout>
                <c:manualLayout>
                  <c:x val="3.1642438271604956E-2"/>
                  <c:y val="7.06442652329749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8D5-4B3B-9BA1-14AA5F96C4AD}"/>
                </c:ext>
              </c:extLst>
            </c:dLbl>
            <c:dLbl>
              <c:idx val="16"/>
              <c:layout>
                <c:manualLayout>
                  <c:x val="-5.4096550082427967E-2"/>
                  <c:y val="-4.79165790887222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8D5-4B3B-9BA1-14AA5F96C4AD}"/>
                </c:ext>
              </c:extLst>
            </c:dLbl>
            <c:dLbl>
              <c:idx val="17"/>
              <c:layout>
                <c:manualLayout>
                  <c:x val="-8.3729345669575544E-2"/>
                  <c:y val="3.8091501436278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8D5-4B3B-9BA1-14AA5F96C4A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2.14'!$I$4:$I$20</c:f>
              <c:strCache>
                <c:ptCount val="17"/>
                <c:pt idx="0">
                  <c:v>Austria</c:v>
                </c:pt>
                <c:pt idx="1">
                  <c:v>Germania</c:v>
                </c:pt>
                <c:pt idx="2">
                  <c:v>Polonia</c:v>
                </c:pt>
                <c:pt idx="3">
                  <c:v>Slovenia</c:v>
                </c:pt>
                <c:pt idx="4">
                  <c:v>Croazia</c:v>
                </c:pt>
                <c:pt idx="5">
                  <c:v>Rep. Ceca</c:v>
                </c:pt>
                <c:pt idx="6">
                  <c:v>Spagna</c:v>
                </c:pt>
                <c:pt idx="7">
                  <c:v>Altri Paesi UE</c:v>
                </c:pt>
                <c:pt idx="8">
                  <c:v>Brasile</c:v>
                </c:pt>
                <c:pt idx="9">
                  <c:v>Russia</c:v>
                </c:pt>
                <c:pt idx="10">
                  <c:v>Stati Uniti</c:v>
                </c:pt>
                <c:pt idx="11">
                  <c:v>Ucraina</c:v>
                </c:pt>
                <c:pt idx="12">
                  <c:v>Canada</c:v>
                </c:pt>
                <c:pt idx="13">
                  <c:v>Regno Unito</c:v>
                </c:pt>
                <c:pt idx="14">
                  <c:v>Egitto</c:v>
                </c:pt>
                <c:pt idx="15">
                  <c:v>Albania</c:v>
                </c:pt>
                <c:pt idx="16">
                  <c:v>Altri Paesi non UE</c:v>
                </c:pt>
              </c:strCache>
            </c:strRef>
          </c:cat>
          <c:val>
            <c:numRef>
              <c:f>'Graf 2.14'!$K$4:$K$20</c:f>
              <c:numCache>
                <c:formatCode>0.0</c:formatCode>
                <c:ptCount val="17"/>
                <c:pt idx="0">
                  <c:v>23.397568149684371</c:v>
                </c:pt>
                <c:pt idx="1">
                  <c:v>10.995454816892829</c:v>
                </c:pt>
                <c:pt idx="2">
                  <c:v>8.0216667347643398</c:v>
                </c:pt>
                <c:pt idx="3">
                  <c:v>6.2509625344548025</c:v>
                </c:pt>
                <c:pt idx="4">
                  <c:v>5.2770011399999897</c:v>
                </c:pt>
                <c:pt idx="5">
                  <c:v>4.7454800728989346</c:v>
                </c:pt>
                <c:pt idx="6">
                  <c:v>4.1103308065353996</c:v>
                </c:pt>
                <c:pt idx="7">
                  <c:v>17.7283692971377</c:v>
                </c:pt>
                <c:pt idx="8">
                  <c:v>7.7376320776870235</c:v>
                </c:pt>
                <c:pt idx="9">
                  <c:v>4.0333729497174238</c:v>
                </c:pt>
                <c:pt idx="10">
                  <c:v>1.5124418943486257</c:v>
                </c:pt>
                <c:pt idx="11">
                  <c:v>1.5036415793332678</c:v>
                </c:pt>
                <c:pt idx="12">
                  <c:v>1.1126112555131054</c:v>
                </c:pt>
                <c:pt idx="13">
                  <c:v>0.76607640200018579</c:v>
                </c:pt>
                <c:pt idx="14">
                  <c:v>0.76059865489878942</c:v>
                </c:pt>
                <c:pt idx="15">
                  <c:v>0.66963213336248795</c:v>
                </c:pt>
                <c:pt idx="16">
                  <c:v>1.3771595007707003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68D5-4B3B-9BA1-14AA5F96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6"/>
        <c:splitType val="pos"/>
        <c:splitPos val="9"/>
        <c:secondPieSize val="75"/>
        <c:serLines/>
      </c:ofPieChart>
    </c:plotArea>
    <c:legend>
      <c:legendPos val="r"/>
      <c:layout>
        <c:manualLayout>
          <c:xMode val="edge"/>
          <c:yMode val="edge"/>
          <c:x val="0.82536944444444449"/>
          <c:y val="0"/>
          <c:w val="0.16217962962962962"/>
          <c:h val="0.97627923109721237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79012345679007E-2"/>
          <c:y val="2.4606349206349205E-2"/>
          <c:w val="0.90746234567901229"/>
          <c:h val="0.83644285714285715"/>
        </c:manualLayout>
      </c:layout>
      <c:lineChart>
        <c:grouping val="standard"/>
        <c:varyColors val="0"/>
        <c:ser>
          <c:idx val="0"/>
          <c:order val="0"/>
          <c:tx>
            <c:strRef>
              <c:f>'Graf. 2.1-2.3-2.5'!$E$1</c:f>
              <c:strCache>
                <c:ptCount val="1"/>
                <c:pt idx="0">
                  <c:v>Tot. fonti rinnovabili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55-4DD1-843D-84C60AE5F03B}"/>
                </c:ext>
              </c:extLst>
            </c:dLbl>
            <c:dLbl>
              <c:idx val="16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55-4DD1-843D-84C60AE5F03B}"/>
                </c:ext>
              </c:extLst>
            </c:dLbl>
            <c:dLbl>
              <c:idx val="17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55-4DD1-843D-84C60AE5F03B}"/>
                </c:ext>
              </c:extLst>
            </c:dLbl>
            <c:dLbl>
              <c:idx val="18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55-4DD1-843D-84C60AE5F03B}"/>
                </c:ext>
              </c:extLst>
            </c:dLbl>
            <c:dLbl>
              <c:idx val="19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55-4DD1-843D-84C60AE5F03B}"/>
                </c:ext>
              </c:extLst>
            </c:dLbl>
            <c:dLbl>
              <c:idx val="20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55-4DD1-843D-84C60AE5F03B}"/>
                </c:ext>
              </c:extLst>
            </c:dLbl>
            <c:dLbl>
              <c:idx val="21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55-4DD1-843D-84C60AE5F03B}"/>
                </c:ext>
              </c:extLst>
            </c:dLbl>
            <c:dLbl>
              <c:idx val="22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455-4DD1-843D-84C60AE5F03B}"/>
                </c:ext>
              </c:extLst>
            </c:dLbl>
            <c:dLbl>
              <c:idx val="23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455-4DD1-843D-84C60AE5F03B}"/>
                </c:ext>
              </c:extLst>
            </c:dLbl>
            <c:dLbl>
              <c:idx val="24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455-4DD1-843D-84C60AE5F03B}"/>
                </c:ext>
              </c:extLst>
            </c:dLbl>
            <c:dLbl>
              <c:idx val="25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455-4DD1-843D-84C60AE5F03B}"/>
                </c:ext>
              </c:extLst>
            </c:dLbl>
            <c:dLbl>
              <c:idx val="26"/>
              <c:layout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455-4DD1-843D-84C60AE5F03B}"/>
                </c:ext>
              </c:extLst>
            </c:dLbl>
            <c:dLbl>
              <c:idx val="27"/>
              <c:layout>
                <c:manualLayout>
                  <c:x val="-2.3288271604938272E-2"/>
                  <c:y val="-7.381865079365081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455-4DD1-843D-84C60AE5F03B}"/>
                </c:ext>
              </c:extLst>
            </c:dLbl>
            <c:dLbl>
              <c:idx val="28"/>
              <c:layout>
                <c:manualLayout>
                  <c:x val="-2.4541096396969768E-2"/>
                  <c:y val="-7.52749067535622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455-4DD1-843D-84C60AE5F0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2.1-2.3-2.5'!$A$2:$A$30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2.1-2.3-2.5'!$E$2:$E$30</c:f>
              <c:numCache>
                <c:formatCode>#,##0</c:formatCode>
                <c:ptCount val="29"/>
                <c:pt idx="0">
                  <c:v>395.69499999999999</c:v>
                </c:pt>
                <c:pt idx="1">
                  <c:v>459.125</c:v>
                </c:pt>
                <c:pt idx="2">
                  <c:v>485.173</c:v>
                </c:pt>
                <c:pt idx="3">
                  <c:v>524.11</c:v>
                </c:pt>
                <c:pt idx="4">
                  <c:v>608.35799999999995</c:v>
                </c:pt>
                <c:pt idx="5">
                  <c:v>659.55700000000002</c:v>
                </c:pt>
                <c:pt idx="6">
                  <c:v>674.12599999999998</c:v>
                </c:pt>
                <c:pt idx="7">
                  <c:v>838.30600000000004</c:v>
                </c:pt>
                <c:pt idx="8">
                  <c:v>1008.8</c:v>
                </c:pt>
                <c:pt idx="9">
                  <c:v>1323.646</c:v>
                </c:pt>
                <c:pt idx="10">
                  <c:v>1921.278</c:v>
                </c:pt>
                <c:pt idx="11">
                  <c:v>2460.6179999999999</c:v>
                </c:pt>
                <c:pt idx="12">
                  <c:v>3753.72</c:v>
                </c:pt>
                <c:pt idx="13">
                  <c:v>5393.1890000000003</c:v>
                </c:pt>
                <c:pt idx="14">
                  <c:v>6268.2240000000002</c:v>
                </c:pt>
                <c:pt idx="15">
                  <c:v>7275.9849999999997</c:v>
                </c:pt>
                <c:pt idx="16">
                  <c:v>8451.5120000000006</c:v>
                </c:pt>
                <c:pt idx="17">
                  <c:v>10872.825000000001</c:v>
                </c:pt>
                <c:pt idx="18">
                  <c:v>12780.579</c:v>
                </c:pt>
                <c:pt idx="19">
                  <c:v>13375.531000000001</c:v>
                </c:pt>
                <c:pt idx="20">
                  <c:v>13186.123</c:v>
                </c:pt>
                <c:pt idx="21">
                  <c:v>14989.84</c:v>
                </c:pt>
                <c:pt idx="22">
                  <c:v>14036.56</c:v>
                </c:pt>
                <c:pt idx="23">
                  <c:v>15010.716</c:v>
                </c:pt>
                <c:pt idx="24">
                  <c:v>16243.207</c:v>
                </c:pt>
                <c:pt idx="25">
                  <c:v>18700.543000000001</c:v>
                </c:pt>
                <c:pt idx="26">
                  <c:v>19300.77</c:v>
                </c:pt>
                <c:pt idx="27">
                  <c:v>20881.076000000001</c:v>
                </c:pt>
                <c:pt idx="28">
                  <c:v>22435.338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455-4DD1-843D-84C60AE5F03B}"/>
            </c:ext>
          </c:extLst>
        </c:ser>
        <c:ser>
          <c:idx val="1"/>
          <c:order val="1"/>
          <c:tx>
            <c:strRef>
              <c:f>'Graf. 2.1-2.3-2.5'!$F$1</c:f>
              <c:strCache>
                <c:ptCount val="1"/>
                <c:pt idx="0">
                  <c:v>di cui biocombustibili solidi (legna e pellet) e carbone da legna </c:v>
                </c:pt>
              </c:strCache>
            </c:strRef>
          </c:tx>
          <c:marker>
            <c:symbol val="none"/>
          </c:marker>
          <c:dLbls>
            <c:dLbl>
              <c:idx val="16"/>
              <c:layout>
                <c:manualLayout>
                  <c:x val="-2.3246246246246317E-2"/>
                  <c:y val="-4.747976190476199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455-4DD1-843D-84C60AE5F03B}"/>
                </c:ext>
              </c:extLst>
            </c:dLbl>
            <c:dLbl>
              <c:idx val="22"/>
              <c:layout>
                <c:manualLayout>
                  <c:x val="-2.2882882882882882E-2"/>
                  <c:y val="8.06349206349205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455-4DD1-843D-84C60AE5F03B}"/>
                </c:ext>
              </c:extLst>
            </c:dLbl>
            <c:dLbl>
              <c:idx val="27"/>
              <c:layout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455-4DD1-843D-84C60AE5F03B}"/>
                </c:ext>
              </c:extLst>
            </c:dLbl>
            <c:dLbl>
              <c:idx val="28"/>
              <c:layout/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455-4DD1-843D-84C60AE5F0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2.1-2.3-2.5'!$A$2:$A$30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2.1-2.3-2.5'!$F$2:$F$30</c:f>
              <c:numCache>
                <c:formatCode>#,##0</c:formatCode>
                <c:ptCount val="29"/>
                <c:pt idx="0">
                  <c:v>395.69499999999999</c:v>
                </c:pt>
                <c:pt idx="1">
                  <c:v>457.71100000000001</c:v>
                </c:pt>
                <c:pt idx="2">
                  <c:v>477.75</c:v>
                </c:pt>
                <c:pt idx="3">
                  <c:v>516.42200000000003</c:v>
                </c:pt>
                <c:pt idx="4">
                  <c:v>598.28399999999999</c:v>
                </c:pt>
                <c:pt idx="5">
                  <c:v>631.79499999999996</c:v>
                </c:pt>
                <c:pt idx="6">
                  <c:v>651.03399999999999</c:v>
                </c:pt>
                <c:pt idx="7">
                  <c:v>828.05799999999999</c:v>
                </c:pt>
                <c:pt idx="8">
                  <c:v>975.05399999999997</c:v>
                </c:pt>
                <c:pt idx="9">
                  <c:v>1268.5520000000001</c:v>
                </c:pt>
                <c:pt idx="10">
                  <c:v>1748.3709999999999</c:v>
                </c:pt>
                <c:pt idx="11">
                  <c:v>2232.0620000000004</c:v>
                </c:pt>
                <c:pt idx="12">
                  <c:v>2771.009</c:v>
                </c:pt>
                <c:pt idx="13">
                  <c:v>3469.4459999999999</c:v>
                </c:pt>
                <c:pt idx="14">
                  <c:v>3798.7289999999998</c:v>
                </c:pt>
                <c:pt idx="15">
                  <c:v>3658.9989999999998</c:v>
                </c:pt>
                <c:pt idx="16">
                  <c:v>4448.5680000000002</c:v>
                </c:pt>
                <c:pt idx="17">
                  <c:v>5249.0339999999997</c:v>
                </c:pt>
                <c:pt idx="18">
                  <c:v>5617.8220000000001</c:v>
                </c:pt>
                <c:pt idx="19">
                  <c:v>5683.7730000000001</c:v>
                </c:pt>
                <c:pt idx="20">
                  <c:v>6610.73</c:v>
                </c:pt>
                <c:pt idx="21">
                  <c:v>7327.3369999999995</c:v>
                </c:pt>
                <c:pt idx="22">
                  <c:v>6585.2599999999993</c:v>
                </c:pt>
                <c:pt idx="23">
                  <c:v>6772.1289999999999</c:v>
                </c:pt>
                <c:pt idx="24">
                  <c:v>7040.0129999999999</c:v>
                </c:pt>
                <c:pt idx="25">
                  <c:v>7569.9719999999998</c:v>
                </c:pt>
                <c:pt idx="26">
                  <c:v>7791.6869999999999</c:v>
                </c:pt>
                <c:pt idx="27">
                  <c:v>8484.5460000000003</c:v>
                </c:pt>
                <c:pt idx="28">
                  <c:v>9337.9510000000009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455-4DD1-843D-84C60AE5F03B}"/>
            </c:ext>
          </c:extLst>
        </c:ser>
        <c:ser>
          <c:idx val="2"/>
          <c:order val="2"/>
          <c:tx>
            <c:strRef>
              <c:f>'Graf. 2.1-2.3-2.5'!$G$1</c:f>
              <c:strCache>
                <c:ptCount val="1"/>
                <c:pt idx="0">
                  <c:v>di cui biocombustibili liquidi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2.3129429429429568E-2"/>
                  <c:y val="-6.360079365079364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455-4DD1-843D-84C60AE5F03B}"/>
                </c:ext>
              </c:extLst>
            </c:dLbl>
            <c:dLbl>
              <c:idx val="20"/>
              <c:layout>
                <c:manualLayout>
                  <c:x val="-2.328828828828829E-2"/>
                  <c:y val="8.254999999999990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455-4DD1-843D-84C60AE5F03B}"/>
                </c:ext>
              </c:extLst>
            </c:dLbl>
            <c:dLbl>
              <c:idx val="21"/>
              <c:layout>
                <c:manualLayout>
                  <c:x val="-2.3288271604938415E-2"/>
                  <c:y val="-6.86404761904761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455-4DD1-843D-84C60AE5F03B}"/>
                </c:ext>
              </c:extLst>
            </c:dLbl>
            <c:dLbl>
              <c:idx val="22"/>
              <c:layout>
                <c:manualLayout>
                  <c:x val="-2.1328378378378379E-2"/>
                  <c:y val="-8.87992063492063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455-4DD1-843D-84C60AE5F03B}"/>
                </c:ext>
              </c:extLst>
            </c:dLbl>
            <c:dLbl>
              <c:idx val="23"/>
              <c:layout>
                <c:manualLayout>
                  <c:x val="-2.4667417417417417E-2"/>
                  <c:y val="-7.802499999999999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455-4DD1-843D-84C60AE5F03B}"/>
                </c:ext>
              </c:extLst>
            </c:dLbl>
            <c:dLbl>
              <c:idx val="25"/>
              <c:layout>
                <c:manualLayout>
                  <c:x val="-2.4789789789789789E-2"/>
                  <c:y val="-7.0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C455-4DD1-843D-84C60AE5F03B}"/>
                </c:ext>
              </c:extLst>
            </c:dLbl>
            <c:dLbl>
              <c:idx val="27"/>
              <c:layout>
                <c:manualLayout>
                  <c:x val="-2.3288271604938272E-2"/>
                  <c:y val="-8.389801587301587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C455-4DD1-843D-84C60AE5F03B}"/>
                </c:ext>
              </c:extLst>
            </c:dLbl>
            <c:dLbl>
              <c:idx val="28"/>
              <c:layout>
                <c:manualLayout>
                  <c:x val="-2.5261063256569294E-2"/>
                  <c:y val="-8.44391974116649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C455-4DD1-843D-84C60AE5F0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2.1-2.3-2.5'!$A$2:$A$30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2.1-2.3-2.5'!$G$2:$G$30</c:f>
              <c:numCache>
                <c:formatCode>#,##0</c:formatCode>
                <c:ptCount val="29"/>
                <c:pt idx="0">
                  <c:v>0</c:v>
                </c:pt>
                <c:pt idx="1">
                  <c:v>1.4139999999999999</c:v>
                </c:pt>
                <c:pt idx="2">
                  <c:v>7.423</c:v>
                </c:pt>
                <c:pt idx="3">
                  <c:v>7.6879999999999997</c:v>
                </c:pt>
                <c:pt idx="4">
                  <c:v>10.074999999999999</c:v>
                </c:pt>
                <c:pt idx="5">
                  <c:v>27.762</c:v>
                </c:pt>
                <c:pt idx="6">
                  <c:v>23.091000000000001</c:v>
                </c:pt>
                <c:pt idx="7">
                  <c:v>10.246</c:v>
                </c:pt>
                <c:pt idx="8">
                  <c:v>33.744999999999997</c:v>
                </c:pt>
                <c:pt idx="9">
                  <c:v>54.877000000000002</c:v>
                </c:pt>
                <c:pt idx="10">
                  <c:v>172.524</c:v>
                </c:pt>
                <c:pt idx="11">
                  <c:v>228.24700000000001</c:v>
                </c:pt>
                <c:pt idx="12">
                  <c:v>979.46199999999999</c:v>
                </c:pt>
                <c:pt idx="13">
                  <c:v>1918.203</c:v>
                </c:pt>
                <c:pt idx="14">
                  <c:v>2452.3229999999999</c:v>
                </c:pt>
                <c:pt idx="15">
                  <c:v>3613.0949999999998</c:v>
                </c:pt>
                <c:pt idx="16">
                  <c:v>3983.355</c:v>
                </c:pt>
                <c:pt idx="17">
                  <c:v>5588.1450000000004</c:v>
                </c:pt>
                <c:pt idx="18">
                  <c:v>7056.96</c:v>
                </c:pt>
                <c:pt idx="19">
                  <c:v>7472.5940000000001</c:v>
                </c:pt>
                <c:pt idx="20">
                  <c:v>6254.5510000000004</c:v>
                </c:pt>
                <c:pt idx="21">
                  <c:v>7322.8709999999992</c:v>
                </c:pt>
                <c:pt idx="22">
                  <c:v>7069.5469999999996</c:v>
                </c:pt>
                <c:pt idx="23">
                  <c:v>7796.3720000000003</c:v>
                </c:pt>
                <c:pt idx="24">
                  <c:v>8741.0070000000014</c:v>
                </c:pt>
                <c:pt idx="25">
                  <c:v>10666.311</c:v>
                </c:pt>
                <c:pt idx="26">
                  <c:v>11067.407999999999</c:v>
                </c:pt>
                <c:pt idx="27">
                  <c:v>11985.633</c:v>
                </c:pt>
                <c:pt idx="28">
                  <c:v>12575.499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455-4DD1-843D-84C60AE5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409104"/>
        <c:axId val="1"/>
      </c:lineChart>
      <c:catAx>
        <c:axId val="5904091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it-IT"/>
          </a:p>
        </c:txPr>
        <c:crossAx val="590409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617516882554623E-2"/>
          <c:y val="3.700226402997335E-2"/>
          <c:w val="0.48263657764428936"/>
          <c:h val="0.31582336559075153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79012345679007E-2"/>
          <c:y val="4.8506944444444443E-2"/>
          <c:w val="0.90746234567901229"/>
          <c:h val="0.817694444444444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2.1-2.3-2.5'!$A$2:$A$30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2.1-2.3-2.5'!$D$2:$D$30</c:f>
              <c:numCache>
                <c:formatCode>#,##0</c:formatCode>
                <c:ptCount val="29"/>
                <c:pt idx="0">
                  <c:v>727385.38500000001</c:v>
                </c:pt>
                <c:pt idx="1">
                  <c:v>734935.21</c:v>
                </c:pt>
                <c:pt idx="2">
                  <c:v>741799.62</c:v>
                </c:pt>
                <c:pt idx="3">
                  <c:v>767230.94</c:v>
                </c:pt>
                <c:pt idx="4">
                  <c:v>779582.32299999997</c:v>
                </c:pt>
                <c:pt idx="5">
                  <c:v>808262.61899999995</c:v>
                </c:pt>
                <c:pt idx="6">
                  <c:v>777195.00899999996</c:v>
                </c:pt>
                <c:pt idx="7">
                  <c:v>798951.61600000004</c:v>
                </c:pt>
                <c:pt idx="8">
                  <c:v>808736.43799999997</c:v>
                </c:pt>
                <c:pt idx="9">
                  <c:v>802938.58799999999</c:v>
                </c:pt>
                <c:pt idx="10">
                  <c:v>824688.42599999998</c:v>
                </c:pt>
                <c:pt idx="11">
                  <c:v>853035.88100000005</c:v>
                </c:pt>
                <c:pt idx="12">
                  <c:v>877164.00300000003</c:v>
                </c:pt>
                <c:pt idx="13">
                  <c:v>883762.28</c:v>
                </c:pt>
                <c:pt idx="14">
                  <c:v>861154.24800000002</c:v>
                </c:pt>
                <c:pt idx="15">
                  <c:v>875639.96499999997</c:v>
                </c:pt>
                <c:pt idx="16">
                  <c:v>830485.16799999995</c:v>
                </c:pt>
                <c:pt idx="17">
                  <c:v>838600.69099999999</c:v>
                </c:pt>
                <c:pt idx="18">
                  <c:v>818451.69799999997</c:v>
                </c:pt>
                <c:pt idx="19">
                  <c:v>819515.11300000001</c:v>
                </c:pt>
                <c:pt idx="20">
                  <c:v>810477.57799999998</c:v>
                </c:pt>
                <c:pt idx="21">
                  <c:v>805889.04700000002</c:v>
                </c:pt>
                <c:pt idx="22">
                  <c:v>857548.11100000003</c:v>
                </c:pt>
                <c:pt idx="23">
                  <c:v>863014.14099999995</c:v>
                </c:pt>
                <c:pt idx="24">
                  <c:v>877232.11399999994</c:v>
                </c:pt>
                <c:pt idx="25">
                  <c:v>865519.326</c:v>
                </c:pt>
                <c:pt idx="26">
                  <c:v>855959.946</c:v>
                </c:pt>
                <c:pt idx="27">
                  <c:v>755025.304</c:v>
                </c:pt>
                <c:pt idx="28">
                  <c:v>780754.6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4-4719-86F1-02E36BA4C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428456"/>
        <c:axId val="1"/>
      </c:lineChart>
      <c:catAx>
        <c:axId val="5904284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it-IT"/>
          </a:p>
        </c:txPr>
        <c:crossAx val="590428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96589472094819E-2"/>
          <c:y val="4.3467460317460314E-2"/>
          <c:w val="0.90746234567901229"/>
          <c:h val="0.81769444444444439"/>
        </c:manualLayout>
      </c:layout>
      <c:lineChart>
        <c:grouping val="standard"/>
        <c:varyColors val="0"/>
        <c:ser>
          <c:idx val="0"/>
          <c:order val="0"/>
          <c:tx>
            <c:strRef>
              <c:f>'Graf. 2.2-2.4-2.6'!$B$1</c:f>
              <c:strCache>
                <c:ptCount val="1"/>
                <c:pt idx="0">
                  <c:v>Combustibili solidi fossili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700237369619704E-2"/>
                  <c:y val="-5.727857181302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1B-431F-A420-F644BB175D9F}"/>
                </c:ext>
              </c:extLst>
            </c:dLbl>
            <c:dLbl>
              <c:idx val="1"/>
              <c:layout>
                <c:manualLayout>
                  <c:x val="-2.2700237369619698E-2"/>
                  <c:y val="-7.20316094479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1B-431F-A420-F644BB175D9F}"/>
                </c:ext>
              </c:extLst>
            </c:dLbl>
            <c:dLbl>
              <c:idx val="2"/>
              <c:layout>
                <c:manualLayout>
                  <c:x val="-2.2700237369619715E-2"/>
                  <c:y val="-7.20316094479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1B-431F-A420-F644BB175D9F}"/>
                </c:ext>
              </c:extLst>
            </c:dLbl>
            <c:dLbl>
              <c:idx val="3"/>
              <c:layout>
                <c:manualLayout>
                  <c:x val="-2.2700237369619698E-2"/>
                  <c:y val="-7.1896470074373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1B-431F-A420-F644BB175D9F}"/>
                </c:ext>
              </c:extLst>
            </c:dLbl>
            <c:dLbl>
              <c:idx val="4"/>
              <c:layout>
                <c:manualLayout>
                  <c:x val="-2.2700237369619732E-2"/>
                  <c:y val="-6.7113930236331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1B-431F-A420-F644BB175D9F}"/>
                </c:ext>
              </c:extLst>
            </c:dLbl>
            <c:dLbl>
              <c:idx val="5"/>
              <c:layout>
                <c:manualLayout>
                  <c:x val="-2.2700237369619732E-2"/>
                  <c:y val="-9.1702326294598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1B-431F-A420-F644BB175D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2.2-2.4-2.6'!$A$2:$A$30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2.2-2.4-2.6'!$B$2:$B$30</c:f>
              <c:numCache>
                <c:formatCode>#,##0</c:formatCode>
                <c:ptCount val="29"/>
                <c:pt idx="0">
                  <c:v>9957.51</c:v>
                </c:pt>
                <c:pt idx="1">
                  <c:v>10930.669</c:v>
                </c:pt>
                <c:pt idx="2">
                  <c:v>13101.620999999999</c:v>
                </c:pt>
                <c:pt idx="3">
                  <c:v>11532.859</c:v>
                </c:pt>
                <c:pt idx="4">
                  <c:v>10798.359</c:v>
                </c:pt>
                <c:pt idx="5">
                  <c:v>11660.43</c:v>
                </c:pt>
                <c:pt idx="6">
                  <c:v>11925.724</c:v>
                </c:pt>
                <c:pt idx="7">
                  <c:v>13227.566000000001</c:v>
                </c:pt>
                <c:pt idx="8">
                  <c:v>13567.378000000001</c:v>
                </c:pt>
                <c:pt idx="9">
                  <c:v>13205.114</c:v>
                </c:pt>
                <c:pt idx="10">
                  <c:v>14642.328</c:v>
                </c:pt>
                <c:pt idx="11">
                  <c:v>16950.739000000001</c:v>
                </c:pt>
                <c:pt idx="12">
                  <c:v>16532.531999999999</c:v>
                </c:pt>
                <c:pt idx="13">
                  <c:v>16767.913</c:v>
                </c:pt>
                <c:pt idx="14">
                  <c:v>16352.84</c:v>
                </c:pt>
                <c:pt idx="15">
                  <c:v>16250.39</c:v>
                </c:pt>
                <c:pt idx="16">
                  <c:v>12228.121999999999</c:v>
                </c:pt>
                <c:pt idx="17">
                  <c:v>14000.27</c:v>
                </c:pt>
                <c:pt idx="18">
                  <c:v>14916.679</c:v>
                </c:pt>
                <c:pt idx="19">
                  <c:v>15398.002</c:v>
                </c:pt>
                <c:pt idx="20">
                  <c:v>13192.914000000001</c:v>
                </c:pt>
                <c:pt idx="21">
                  <c:v>13126.074000000001</c:v>
                </c:pt>
                <c:pt idx="22">
                  <c:v>12580.424999999999</c:v>
                </c:pt>
                <c:pt idx="23">
                  <c:v>10963.977999999999</c:v>
                </c:pt>
                <c:pt idx="24">
                  <c:v>9594.0040000000008</c:v>
                </c:pt>
                <c:pt idx="25">
                  <c:v>8871.4040000000005</c:v>
                </c:pt>
                <c:pt idx="26">
                  <c:v>6587.4269999999997</c:v>
                </c:pt>
                <c:pt idx="27">
                  <c:v>4948.9769999999999</c:v>
                </c:pt>
                <c:pt idx="28">
                  <c:v>5555.049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1B-431F-A420-F644BB175D9F}"/>
            </c:ext>
          </c:extLst>
        </c:ser>
        <c:ser>
          <c:idx val="1"/>
          <c:order val="1"/>
          <c:tx>
            <c:strRef>
              <c:f>'Graf. 2.2-2.4-2.6'!$C$1</c:f>
              <c:strCache>
                <c:ptCount val="1"/>
                <c:pt idx="0">
                  <c:v>Gas naturale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2.2700237369619767E-2"/>
                  <c:y val="6.566340847831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1B-431F-A420-F644BB175D9F}"/>
                </c:ext>
              </c:extLst>
            </c:dLbl>
            <c:dLbl>
              <c:idx val="11"/>
              <c:layout>
                <c:manualLayout>
                  <c:x val="-2.2700237369619767E-2"/>
                  <c:y val="8.0416446113271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1B-431F-A420-F644BB175D9F}"/>
                </c:ext>
              </c:extLst>
            </c:dLbl>
            <c:dLbl>
              <c:idx val="12"/>
              <c:layout>
                <c:manualLayout>
                  <c:x val="-2.2700237369619698E-2"/>
                  <c:y val="8.0416446113271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1B-431F-A420-F644BB175D9F}"/>
                </c:ext>
              </c:extLst>
            </c:dLbl>
            <c:dLbl>
              <c:idx val="13"/>
              <c:layout>
                <c:manualLayout>
                  <c:x val="-2.2700237369619698E-2"/>
                  <c:y val="8.0416446113271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81B-431F-A420-F644BB175D9F}"/>
                </c:ext>
              </c:extLst>
            </c:dLbl>
            <c:dLbl>
              <c:idx val="14"/>
              <c:layout>
                <c:manualLayout>
                  <c:x val="-2.4610626577575411E-2"/>
                  <c:y val="9.8078658859818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81B-431F-A420-F644BB175D9F}"/>
                </c:ext>
              </c:extLst>
            </c:dLbl>
            <c:dLbl>
              <c:idx val="15"/>
              <c:layout>
                <c:manualLayout>
                  <c:x val="-2.2700237369619698E-2"/>
                  <c:y val="9.642213668127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81B-431F-A420-F644BB175D9F}"/>
                </c:ext>
              </c:extLst>
            </c:dLbl>
            <c:dLbl>
              <c:idx val="16"/>
              <c:layout>
                <c:manualLayout>
                  <c:x val="-2.2700237369619628E-2"/>
                  <c:y val="7.3260642032062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81B-431F-A420-F644BB175D9F}"/>
                </c:ext>
              </c:extLst>
            </c:dLbl>
            <c:dLbl>
              <c:idx val="17"/>
              <c:layout>
                <c:manualLayout>
                  <c:x val="-2.2700237369619767E-2"/>
                  <c:y val="0.106085569941595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81B-431F-A420-F644BB175D9F}"/>
                </c:ext>
              </c:extLst>
            </c:dLbl>
            <c:dLbl>
              <c:idx val="18"/>
              <c:layout>
                <c:manualLayout>
                  <c:x val="-2.2700237369619698E-2"/>
                  <c:y val="7.058108768996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81B-431F-A420-F644BB175D9F}"/>
                </c:ext>
              </c:extLst>
            </c:dLbl>
            <c:dLbl>
              <c:idx val="19"/>
              <c:layout>
                <c:manualLayout>
                  <c:x val="-2.2700237369619836E-2"/>
                  <c:y val="0.106363205846694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81B-431F-A420-F644BB175D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2.2-2.4-2.6'!$A$2:$A$30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2.2-2.4-2.6'!$C$2:$C$30</c:f>
              <c:numCache>
                <c:formatCode>#,##0</c:formatCode>
                <c:ptCount val="29"/>
                <c:pt idx="0">
                  <c:v>26778.719000000001</c:v>
                </c:pt>
                <c:pt idx="1">
                  <c:v>24229.944</c:v>
                </c:pt>
                <c:pt idx="2">
                  <c:v>28561.393</c:v>
                </c:pt>
                <c:pt idx="3">
                  <c:v>30467.734</c:v>
                </c:pt>
                <c:pt idx="4">
                  <c:v>32010.705000000002</c:v>
                </c:pt>
                <c:pt idx="5">
                  <c:v>34927.192999999999</c:v>
                </c:pt>
                <c:pt idx="6">
                  <c:v>40527.514999999999</c:v>
                </c:pt>
                <c:pt idx="7">
                  <c:v>47049.248</c:v>
                </c:pt>
                <c:pt idx="8">
                  <c:v>44860.856</c:v>
                </c:pt>
                <c:pt idx="9">
                  <c:v>48560.296999999999</c:v>
                </c:pt>
                <c:pt idx="10">
                  <c:v>51428.504000000001</c:v>
                </c:pt>
                <c:pt idx="11">
                  <c:v>55616.830999999998</c:v>
                </c:pt>
                <c:pt idx="12">
                  <c:v>60163.928999999996</c:v>
                </c:pt>
                <c:pt idx="13">
                  <c:v>63390.004000000001</c:v>
                </c:pt>
                <c:pt idx="14">
                  <c:v>60565.241000000002</c:v>
                </c:pt>
                <c:pt idx="15">
                  <c:v>62954.298999999999</c:v>
                </c:pt>
                <c:pt idx="16">
                  <c:v>56716.101000000002</c:v>
                </c:pt>
                <c:pt idx="17">
                  <c:v>61715.112000000001</c:v>
                </c:pt>
                <c:pt idx="18">
                  <c:v>57632.394999999997</c:v>
                </c:pt>
                <c:pt idx="19">
                  <c:v>55466.96</c:v>
                </c:pt>
                <c:pt idx="20">
                  <c:v>50750.322</c:v>
                </c:pt>
                <c:pt idx="21">
                  <c:v>45665.133000000002</c:v>
                </c:pt>
                <c:pt idx="22">
                  <c:v>50176.999000000003</c:v>
                </c:pt>
                <c:pt idx="23">
                  <c:v>53467.756000000001</c:v>
                </c:pt>
                <c:pt idx="24">
                  <c:v>57043.561000000002</c:v>
                </c:pt>
                <c:pt idx="25">
                  <c:v>55587.707999999999</c:v>
                </c:pt>
                <c:pt idx="26">
                  <c:v>58202.627</c:v>
                </c:pt>
                <c:pt idx="27">
                  <c:v>54375.898999999998</c:v>
                </c:pt>
                <c:pt idx="28">
                  <c:v>59783.527000000002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81B-431F-A420-F644BB175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33752"/>
        <c:axId val="318931008"/>
      </c:lineChart>
      <c:catAx>
        <c:axId val="318933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>
                <a:solidFill>
                  <a:sysClr val="windowText" lastClr="000000"/>
                </a:solidFill>
              </a:defRPr>
            </a:pPr>
            <a:endParaRPr lang="it-IT"/>
          </a:p>
        </c:txPr>
        <c:crossAx val="318931008"/>
        <c:crosses val="autoZero"/>
        <c:auto val="1"/>
        <c:lblAlgn val="ctr"/>
        <c:lblOffset val="100"/>
        <c:noMultiLvlLbl val="0"/>
      </c:catAx>
      <c:valAx>
        <c:axId val="318931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it-IT"/>
          </a:p>
        </c:txPr>
        <c:crossAx val="318933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693033614555612E-2"/>
          <c:y val="5.7161507936507934E-2"/>
          <c:w val="0.39089610768520261"/>
          <c:h val="7.6531436448618262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79012345679007E-2"/>
          <c:y val="4.8506944444444443E-2"/>
          <c:w val="0.90746234567901229"/>
          <c:h val="0.8176944444444443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2.2767369646745795E-2"/>
                  <c:y val="8.1401298653796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AC-4CD8-9FF8-A89948DB5DDD}"/>
                </c:ext>
              </c:extLst>
            </c:dLbl>
            <c:dLbl>
              <c:idx val="23"/>
              <c:layout>
                <c:manualLayout>
                  <c:x val="-2.2795853036325208E-2"/>
                  <c:y val="6.2259124442664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AC-4CD8-9FF8-A89948DB5DDD}"/>
                </c:ext>
              </c:extLst>
            </c:dLbl>
            <c:dLbl>
              <c:idx val="24"/>
              <c:layout>
                <c:manualLayout>
                  <c:x val="-2.2764522474965257E-2"/>
                  <c:y val="7.6511644382020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AC-4CD8-9FF8-A89948DB5DDD}"/>
                </c:ext>
              </c:extLst>
            </c:dLbl>
            <c:dLbl>
              <c:idx val="27"/>
              <c:layout>
                <c:manualLayout>
                  <c:x val="-2.0851330771976588E-2"/>
                  <c:y val="-0.119075734270715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AC-4CD8-9FF8-A89948DB5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+mn-lt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'Graf. 2.2-2.4-2.6'!$A$2:$A$30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2.2-2.4-2.6'!$D$2:$D$30</c:f>
              <c:numCache>
                <c:formatCode>#,##0</c:formatCode>
                <c:ptCount val="29"/>
                <c:pt idx="0">
                  <c:v>105874.906</c:v>
                </c:pt>
                <c:pt idx="1">
                  <c:v>104045.34600000001</c:v>
                </c:pt>
                <c:pt idx="2">
                  <c:v>106418.76700000001</c:v>
                </c:pt>
                <c:pt idx="3">
                  <c:v>107300.57</c:v>
                </c:pt>
                <c:pt idx="4">
                  <c:v>108563.42600000001</c:v>
                </c:pt>
                <c:pt idx="5">
                  <c:v>112310.849</c:v>
                </c:pt>
                <c:pt idx="6">
                  <c:v>107373.993</c:v>
                </c:pt>
                <c:pt idx="7">
                  <c:v>109731.829</c:v>
                </c:pt>
                <c:pt idx="8">
                  <c:v>106687.68399999999</c:v>
                </c:pt>
                <c:pt idx="9">
                  <c:v>107478.735</c:v>
                </c:pt>
                <c:pt idx="10">
                  <c:v>108361.81299999999</c:v>
                </c:pt>
                <c:pt idx="11">
                  <c:v>107832.114</c:v>
                </c:pt>
                <c:pt idx="12">
                  <c:v>108245.66099999999</c:v>
                </c:pt>
                <c:pt idx="13">
                  <c:v>106857.561</c:v>
                </c:pt>
                <c:pt idx="14">
                  <c:v>107749.06299999999</c:v>
                </c:pt>
                <c:pt idx="15">
                  <c:v>101670.63099999999</c:v>
                </c:pt>
                <c:pt idx="16">
                  <c:v>94147.516000000003</c:v>
                </c:pt>
                <c:pt idx="17">
                  <c:v>96890.956999999995</c:v>
                </c:pt>
                <c:pt idx="18">
                  <c:v>89807.782999999996</c:v>
                </c:pt>
                <c:pt idx="19">
                  <c:v>85420.880999999994</c:v>
                </c:pt>
                <c:pt idx="20">
                  <c:v>77964.320000000007</c:v>
                </c:pt>
                <c:pt idx="21">
                  <c:v>71262.259999999995</c:v>
                </c:pt>
                <c:pt idx="22">
                  <c:v>80725.606</c:v>
                </c:pt>
                <c:pt idx="23">
                  <c:v>81771.766000000003</c:v>
                </c:pt>
                <c:pt idx="24">
                  <c:v>84960.998000000007</c:v>
                </c:pt>
                <c:pt idx="25">
                  <c:v>81512.267999999996</c:v>
                </c:pt>
                <c:pt idx="26">
                  <c:v>80592.934999999998</c:v>
                </c:pt>
                <c:pt idx="27">
                  <c:v>65725.414999999994</c:v>
                </c:pt>
                <c:pt idx="28">
                  <c:v>71977.108999999997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AC-4CD8-9FF8-A89948DB5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931400"/>
        <c:axId val="318931792"/>
      </c:lineChart>
      <c:catAx>
        <c:axId val="318931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318931792"/>
        <c:crosses val="autoZero"/>
        <c:auto val="1"/>
        <c:lblAlgn val="ctr"/>
        <c:lblOffset val="100"/>
        <c:noMultiLvlLbl val="0"/>
      </c:catAx>
      <c:valAx>
        <c:axId val="318931792"/>
        <c:scaling>
          <c:orientation val="minMax"/>
          <c:min val="6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it-IT"/>
          </a:p>
        </c:txPr>
        <c:crossAx val="3189314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79012345679007E-2"/>
          <c:y val="4.8506944444444443E-2"/>
          <c:w val="0.90746234567901229"/>
          <c:h val="0.80672898945246208"/>
        </c:manualLayout>
      </c:layout>
      <c:lineChart>
        <c:grouping val="standard"/>
        <c:varyColors val="0"/>
        <c:ser>
          <c:idx val="0"/>
          <c:order val="0"/>
          <c:tx>
            <c:strRef>
              <c:f>'Graf. 2.2-2.4-2.6'!$E$1</c:f>
              <c:strCache>
                <c:ptCount val="1"/>
                <c:pt idx="0">
                  <c:v>Tot. fonti rinnovabili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1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7D-4668-8729-E88324ED70DE}"/>
                </c:ext>
              </c:extLst>
            </c:dLbl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7D-4668-8729-E88324ED70DE}"/>
                </c:ext>
              </c:extLst>
            </c:dLbl>
            <c:dLbl>
              <c:idx val="2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7D-4668-8729-E88324ED70DE}"/>
                </c:ext>
              </c:extLst>
            </c:dLbl>
            <c:dLbl>
              <c:idx val="2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7D-4668-8729-E88324ED70DE}"/>
                </c:ext>
              </c:extLst>
            </c:dLbl>
            <c:dLbl>
              <c:idx val="2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7D-4668-8729-E88324ED70DE}"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7D-4668-8729-E88324ED70DE}"/>
                </c:ext>
              </c:extLst>
            </c:dLbl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A7D-4668-8729-E88324ED70DE}"/>
                </c:ext>
              </c:extLst>
            </c:dLbl>
            <c:dLbl>
              <c:idx val="2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A7D-4668-8729-E88324ED70DE}"/>
                </c:ext>
              </c:extLst>
            </c:dLbl>
            <c:dLbl>
              <c:idx val="2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A7D-4668-8729-E88324ED70DE}"/>
                </c:ext>
              </c:extLst>
            </c:dLbl>
            <c:dLbl>
              <c:idx val="2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A7D-4668-8729-E88324ED70DE}"/>
                </c:ext>
              </c:extLst>
            </c:dLbl>
            <c:dLbl>
              <c:idx val="2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A7D-4668-8729-E88324ED70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2.2-2.4-2.6'!$A$2:$A$30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2.2-2.4-2.6'!$E$2:$E$30</c:f>
              <c:numCache>
                <c:formatCode>#,##0</c:formatCode>
                <c:ptCount val="29"/>
                <c:pt idx="0">
                  <c:v>140.84700000000001</c:v>
                </c:pt>
                <c:pt idx="1">
                  <c:v>199.41200000000001</c:v>
                </c:pt>
                <c:pt idx="2">
                  <c:v>231.51300000000001</c:v>
                </c:pt>
                <c:pt idx="3">
                  <c:v>234.30799999999999</c:v>
                </c:pt>
                <c:pt idx="4">
                  <c:v>319.815</c:v>
                </c:pt>
                <c:pt idx="5">
                  <c:v>363.52300000000002</c:v>
                </c:pt>
                <c:pt idx="6">
                  <c:v>374.03300000000002</c:v>
                </c:pt>
                <c:pt idx="7">
                  <c:v>517.44100000000003</c:v>
                </c:pt>
                <c:pt idx="8">
                  <c:v>568.44399999999996</c:v>
                </c:pt>
                <c:pt idx="9">
                  <c:v>712.16200000000003</c:v>
                </c:pt>
                <c:pt idx="10">
                  <c:v>780.52</c:v>
                </c:pt>
                <c:pt idx="11">
                  <c:v>770.44</c:v>
                </c:pt>
                <c:pt idx="12">
                  <c:v>778.303</c:v>
                </c:pt>
                <c:pt idx="13">
                  <c:v>1128.126</c:v>
                </c:pt>
                <c:pt idx="14">
                  <c:v>994.822</c:v>
                </c:pt>
                <c:pt idx="15">
                  <c:v>1069.0060000000001</c:v>
                </c:pt>
                <c:pt idx="16">
                  <c:v>1803.797</c:v>
                </c:pt>
                <c:pt idx="17">
                  <c:v>2599.614</c:v>
                </c:pt>
                <c:pt idx="18">
                  <c:v>2956.5030000000002</c:v>
                </c:pt>
                <c:pt idx="19">
                  <c:v>2806.627</c:v>
                </c:pt>
                <c:pt idx="20">
                  <c:v>2974.875</c:v>
                </c:pt>
                <c:pt idx="21">
                  <c:v>2993.4360000000001</c:v>
                </c:pt>
                <c:pt idx="22">
                  <c:v>2805.3890000000001</c:v>
                </c:pt>
                <c:pt idx="23">
                  <c:v>2679.7139999999999</c:v>
                </c:pt>
                <c:pt idx="24">
                  <c:v>2643.2719999999999</c:v>
                </c:pt>
                <c:pt idx="25">
                  <c:v>2912.1869999999999</c:v>
                </c:pt>
                <c:pt idx="26">
                  <c:v>2738.7139999999999</c:v>
                </c:pt>
                <c:pt idx="27">
                  <c:v>2656.43</c:v>
                </c:pt>
                <c:pt idx="28">
                  <c:v>2868.6469999999999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A7D-4668-8729-E88324ED70DE}"/>
            </c:ext>
          </c:extLst>
        </c:ser>
        <c:ser>
          <c:idx val="1"/>
          <c:order val="1"/>
          <c:tx>
            <c:strRef>
              <c:f>'Graf. 2.2-2.4-2.6'!$F$1</c:f>
              <c:strCache>
                <c:ptCount val="1"/>
                <c:pt idx="0">
                  <c:v>di cui biocombustibili solidi (legna e pellet) e carbone da legna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0975975975975985E-2"/>
                  <c:y val="-5.039682539682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A7D-4668-8729-E88324ED70DE}"/>
                </c:ext>
              </c:extLst>
            </c:dLbl>
            <c:dLbl>
              <c:idx val="19"/>
              <c:layout>
                <c:manualLayout>
                  <c:x val="-1.906906906906921E-2"/>
                  <c:y val="6.551587301587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A7D-4668-8729-E88324ED70DE}"/>
                </c:ext>
              </c:extLst>
            </c:dLbl>
            <c:dLbl>
              <c:idx val="20"/>
              <c:layout>
                <c:manualLayout>
                  <c:x val="-2.2784684684684683E-2"/>
                  <c:y val="8.2273412698412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A7D-4668-8729-E88324ED70DE}"/>
                </c:ext>
              </c:extLst>
            </c:dLbl>
            <c:dLbl>
              <c:idx val="21"/>
              <c:layout>
                <c:manualLayout>
                  <c:x val="-2.2882882882883024E-2"/>
                  <c:y val="-7.0555555555555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A7D-4668-8729-E88324ED70DE}"/>
                </c:ext>
              </c:extLst>
            </c:dLbl>
            <c:dLbl>
              <c:idx val="23"/>
              <c:layout>
                <c:manualLayout>
                  <c:x val="-2.2784684684684683E-2"/>
                  <c:y val="7.71166666666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A7D-4668-8729-E88324ED70DE}"/>
                </c:ext>
              </c:extLst>
            </c:dLbl>
            <c:dLbl>
              <c:idx val="25"/>
              <c:layout>
                <c:manualLayout>
                  <c:x val="-1.9069069069069067E-2"/>
                  <c:y val="-7.0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A7D-4668-8729-E88324ED70DE}"/>
                </c:ext>
              </c:extLst>
            </c:dLbl>
            <c:dLbl>
              <c:idx val="27"/>
              <c:layout>
                <c:manualLayout>
                  <c:x val="-2.2866966966966967E-2"/>
                  <c:y val="7.812698412698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A7D-4668-8729-E88324ED70DE}"/>
                </c:ext>
              </c:extLst>
            </c:dLbl>
            <c:dLbl>
              <c:idx val="28"/>
              <c:layout>
                <c:manualLayout>
                  <c:x val="-2.2865465989644826E-2"/>
                  <c:y val="6.2984135703917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A7D-4668-8729-E88324ED70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'Graf. 2.2-2.4-2.6'!$A$2:$A$30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2.2-2.4-2.6'!$F$2:$F$30</c:f>
              <c:numCache>
                <c:formatCode>#,##0</c:formatCode>
                <c:ptCount val="29"/>
                <c:pt idx="0">
                  <c:v>140.84700000000001</c:v>
                </c:pt>
                <c:pt idx="1">
                  <c:v>199.41200000000001</c:v>
                </c:pt>
                <c:pt idx="2">
                  <c:v>231.51300000000001</c:v>
                </c:pt>
                <c:pt idx="3">
                  <c:v>234.30799999999999</c:v>
                </c:pt>
                <c:pt idx="4">
                  <c:v>319.815</c:v>
                </c:pt>
                <c:pt idx="5">
                  <c:v>363.52300000000002</c:v>
                </c:pt>
                <c:pt idx="6">
                  <c:v>374.03300000000002</c:v>
                </c:pt>
                <c:pt idx="7">
                  <c:v>517.44000000000005</c:v>
                </c:pt>
                <c:pt idx="8">
                  <c:v>568.44400000000007</c:v>
                </c:pt>
                <c:pt idx="9">
                  <c:v>712.16200000000003</c:v>
                </c:pt>
                <c:pt idx="10">
                  <c:v>780.51900000000001</c:v>
                </c:pt>
                <c:pt idx="11">
                  <c:v>770.44100000000003</c:v>
                </c:pt>
                <c:pt idx="12">
                  <c:v>778.303</c:v>
                </c:pt>
                <c:pt idx="13">
                  <c:v>1128.127</c:v>
                </c:pt>
                <c:pt idx="14">
                  <c:v>994.822</c:v>
                </c:pt>
                <c:pt idx="15">
                  <c:v>812.73099999999999</c:v>
                </c:pt>
                <c:pt idx="16">
                  <c:v>1114.952</c:v>
                </c:pt>
                <c:pt idx="17">
                  <c:v>1337.136</c:v>
                </c:pt>
                <c:pt idx="18">
                  <c:v>1530.6969999999999</c:v>
                </c:pt>
                <c:pt idx="19">
                  <c:v>1188.9509999999998</c:v>
                </c:pt>
                <c:pt idx="20">
                  <c:v>1452.8420000000001</c:v>
                </c:pt>
                <c:pt idx="21">
                  <c:v>1597.9929999999999</c:v>
                </c:pt>
                <c:pt idx="22">
                  <c:v>1304.8719999999998</c:v>
                </c:pt>
                <c:pt idx="23">
                  <c:v>1277.6290000000001</c:v>
                </c:pt>
                <c:pt idx="24">
                  <c:v>1254.0640000000001</c:v>
                </c:pt>
                <c:pt idx="25">
                  <c:v>1511.3429999999998</c:v>
                </c:pt>
                <c:pt idx="26">
                  <c:v>1323.9570000000001</c:v>
                </c:pt>
                <c:pt idx="27">
                  <c:v>1312.269</c:v>
                </c:pt>
                <c:pt idx="28">
                  <c:v>1360.9829999999999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A7D-4668-8729-E88324ED70DE}"/>
            </c:ext>
          </c:extLst>
        </c:ser>
        <c:ser>
          <c:idx val="2"/>
          <c:order val="2"/>
          <c:tx>
            <c:strRef>
              <c:f>'Graf. 2.2-2.4-2.6'!$G$1</c:f>
              <c:strCache>
                <c:ptCount val="1"/>
                <c:pt idx="0">
                  <c:v>di cui biocombustibili liquidi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2.0885885885885885E-2"/>
                  <c:y val="-6.7388492063492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A7D-4668-8729-E88324ED70DE}"/>
                </c:ext>
              </c:extLst>
            </c:dLbl>
            <c:dLbl>
              <c:idx val="21"/>
              <c:layout>
                <c:manualLayout>
                  <c:x val="-2.2792792792792931E-2"/>
                  <c:y val="7.711666666666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A7D-4668-8729-E88324ED70DE}"/>
                </c:ext>
              </c:extLst>
            </c:dLbl>
            <c:dLbl>
              <c:idx val="23"/>
              <c:layout>
                <c:manualLayout>
                  <c:x val="-3.2319219219219361E-2"/>
                  <c:y val="-9.235277777777772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noAutofit/>
                </a:bodyPr>
                <a:lstStyle/>
                <a:p>
                  <a:pPr>
                    <a:defRPr sz="800"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224624624624623E-2"/>
                      <c:h val="9.19238095238095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A7D-4668-8729-E88324ED70DE}"/>
                </c:ext>
              </c:extLst>
            </c:dLbl>
            <c:dLbl>
              <c:idx val="24"/>
              <c:layout>
                <c:manualLayout>
                  <c:x val="-2.0885906289109822E-2"/>
                  <c:y val="-6.3994455622694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A7D-4668-8729-E88324ED70DE}"/>
                </c:ext>
              </c:extLst>
            </c:dLbl>
            <c:dLbl>
              <c:idx val="28"/>
              <c:layout>
                <c:manualLayout>
                  <c:x val="-2.0885906289109683E-2"/>
                  <c:y val="-7.3839756487723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A7D-4668-8729-E88324ED70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'Graf. 2.2-2.4-2.6'!$A$2:$A$30</c:f>
              <c:str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strCache>
            </c:strRef>
          </c:cat>
          <c:val>
            <c:numRef>
              <c:f>'Graf. 2.2-2.4-2.6'!$G$2:$G$30</c:f>
              <c:numCache>
                <c:formatCode>#,##0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256.27499999999998</c:v>
                </c:pt>
                <c:pt idx="16">
                  <c:v>688.84500000000003</c:v>
                </c:pt>
                <c:pt idx="17">
                  <c:v>1262.4780000000001</c:v>
                </c:pt>
                <c:pt idx="18">
                  <c:v>1425.806</c:v>
                </c:pt>
                <c:pt idx="19">
                  <c:v>1617.6759999999999</c:v>
                </c:pt>
                <c:pt idx="20">
                  <c:v>1522.0329999999999</c:v>
                </c:pt>
                <c:pt idx="21">
                  <c:v>1395.442</c:v>
                </c:pt>
                <c:pt idx="22">
                  <c:v>1500.5169999999998</c:v>
                </c:pt>
                <c:pt idx="23">
                  <c:v>1402.085</c:v>
                </c:pt>
                <c:pt idx="24">
                  <c:v>1389.2069999999999</c:v>
                </c:pt>
                <c:pt idx="25">
                  <c:v>1400.8440000000001</c:v>
                </c:pt>
                <c:pt idx="26">
                  <c:v>1414.7570000000001</c:v>
                </c:pt>
                <c:pt idx="27">
                  <c:v>1344.1599999999999</c:v>
                </c:pt>
                <c:pt idx="28">
                  <c:v>1507.663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A7D-4668-8729-E88324ED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084664"/>
        <c:axId val="320085448"/>
      </c:lineChart>
      <c:catAx>
        <c:axId val="3200846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-2700000"/>
          <a:lstStyle/>
          <a:p>
            <a:pPr>
              <a:defRPr sz="800"/>
            </a:pPr>
            <a:endParaRPr lang="it-IT"/>
          </a:p>
        </c:txPr>
        <c:crossAx val="320085448"/>
        <c:crosses val="autoZero"/>
        <c:auto val="1"/>
        <c:lblAlgn val="ctr"/>
        <c:lblOffset val="100"/>
        <c:noMultiLvlLbl val="0"/>
      </c:catAx>
      <c:valAx>
        <c:axId val="320085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</a:defRPr>
            </a:pPr>
            <a:endParaRPr lang="it-IT"/>
          </a:p>
        </c:txPr>
        <c:crossAx val="320084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7891301286322198E-2"/>
          <c:y val="3.7002395635871252E-2"/>
          <c:w val="0.45289895176195583"/>
          <c:h val="0.31131319244878536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7654320987655E-2"/>
          <c:y val="1.1759259259259259E-2"/>
          <c:w val="0.63374413580246913"/>
          <c:h val="0.95061620370370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E96F-4F64-8FA7-FF12F543A19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E96F-4F64-8FA7-FF12F543A19D}"/>
              </c:ext>
            </c:extLst>
          </c:dPt>
          <c:dPt>
            <c:idx val="2"/>
            <c:bubble3D val="0"/>
            <c:spPr>
              <a:solidFill>
                <a:srgbClr val="9954CC"/>
              </a:solidFill>
            </c:spPr>
            <c:extLst>
              <c:ext xmlns:c16="http://schemas.microsoft.com/office/drawing/2014/chart" uri="{C3380CC4-5D6E-409C-BE32-E72D297353CC}">
                <c16:uniqueId val="{00000005-E96F-4F64-8FA7-FF12F543A19D}"/>
              </c:ext>
            </c:extLst>
          </c:dPt>
          <c:dPt>
            <c:idx val="3"/>
            <c:bubble3D val="0"/>
            <c:spPr>
              <a:solidFill>
                <a:srgbClr val="F8D8ED"/>
              </a:solidFill>
            </c:spPr>
            <c:extLst>
              <c:ext xmlns:c16="http://schemas.microsoft.com/office/drawing/2014/chart" uri="{C3380CC4-5D6E-409C-BE32-E72D297353CC}">
                <c16:uniqueId val="{00000007-E96F-4F64-8FA7-FF12F543A19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E96F-4F64-8FA7-FF12F543A19D}"/>
              </c:ext>
            </c:extLst>
          </c:dPt>
          <c:dPt>
            <c:idx val="5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96F-4F64-8FA7-FF12F543A19D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D-E96F-4F64-8FA7-FF12F543A19D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E96F-4F64-8FA7-FF12F543A19D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E96F-4F64-8FA7-FF12F543A19D}"/>
              </c:ext>
            </c:extLst>
          </c:dPt>
          <c:dPt>
            <c:idx val="11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E96F-4F64-8FA7-FF12F543A19D}"/>
              </c:ext>
            </c:extLst>
          </c:dPt>
          <c:dLbls>
            <c:dLbl>
              <c:idx val="0"/>
              <c:layout>
                <c:manualLayout>
                  <c:x val="-0.13828495370370369"/>
                  <c:y val="0.171944444444444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6F-4F64-8FA7-FF12F543A19D}"/>
                </c:ext>
              </c:extLst>
            </c:dLbl>
            <c:dLbl>
              <c:idx val="1"/>
              <c:layout>
                <c:manualLayout>
                  <c:x val="3.1881790123456794E-2"/>
                  <c:y val="-0.171501851851851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6F-4F64-8FA7-FF12F543A19D}"/>
                </c:ext>
              </c:extLst>
            </c:dLbl>
            <c:dLbl>
              <c:idx val="2"/>
              <c:layout>
                <c:manualLayout>
                  <c:x val="0.13004783950617285"/>
                  <c:y val="-0.136541203703703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6F-4F64-8FA7-FF12F543A19D}"/>
                </c:ext>
              </c:extLst>
            </c:dLbl>
            <c:dLbl>
              <c:idx val="4"/>
              <c:layout>
                <c:manualLayout>
                  <c:x val="9.3935185185185181E-3"/>
                  <c:y val="3.22523148148148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6F-4F64-8FA7-FF12F543A19D}"/>
                </c:ext>
              </c:extLst>
            </c:dLbl>
            <c:dLbl>
              <c:idx val="5"/>
              <c:layout>
                <c:manualLayout>
                  <c:x val="1.1759259259259254E-2"/>
                  <c:y val="2.05680555555555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96F-4F64-8FA7-FF12F543A19D}"/>
                </c:ext>
              </c:extLst>
            </c:dLbl>
            <c:dLbl>
              <c:idx val="6"/>
              <c:layout>
                <c:manualLayout>
                  <c:x val="7.300925925925926E-3"/>
                  <c:y val="2.987037037037037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6F-4F64-8FA7-FF12F543A19D}"/>
                </c:ext>
              </c:extLst>
            </c:dLbl>
            <c:dLbl>
              <c:idx val="7"/>
              <c:layout>
                <c:manualLayout>
                  <c:x val="-1.9027777777777779E-2"/>
                  <c:y val="-2.12615740740740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96F-4F64-8FA7-FF12F543A19D}"/>
                </c:ext>
              </c:extLst>
            </c:dLbl>
            <c:dLbl>
              <c:idx val="8"/>
              <c:layout>
                <c:manualLayout>
                  <c:x val="3.9872934338143352E-2"/>
                  <c:y val="-4.747739865850101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96F-4F64-8FA7-FF12F543A1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2.7'!$F$4:$F$12</c:f>
              <c:strCache>
                <c:ptCount val="9"/>
                <c:pt idx="0">
                  <c:v>Russia</c:v>
                </c:pt>
                <c:pt idx="1">
                  <c:v>Stati Uniti</c:v>
                </c:pt>
                <c:pt idx="2">
                  <c:v>Australia</c:v>
                </c:pt>
                <c:pt idx="3">
                  <c:v>Colombia</c:v>
                </c:pt>
                <c:pt idx="4">
                  <c:v>Canada</c:v>
                </c:pt>
                <c:pt idx="5">
                  <c:v>Kazakistan</c:v>
                </c:pt>
                <c:pt idx="6">
                  <c:v>Sud Africa</c:v>
                </c:pt>
                <c:pt idx="7">
                  <c:v>Regno Unito</c:v>
                </c:pt>
                <c:pt idx="8">
                  <c:v>Altri Paesi</c:v>
                </c:pt>
              </c:strCache>
            </c:strRef>
          </c:cat>
          <c:val>
            <c:numRef>
              <c:f>'Graf 2.7'!$G$4:$G$12</c:f>
              <c:numCache>
                <c:formatCode>#,##0.000</c:formatCode>
                <c:ptCount val="9"/>
                <c:pt idx="0">
                  <c:v>44205.629000000001</c:v>
                </c:pt>
                <c:pt idx="1">
                  <c:v>13407.119000000001</c:v>
                </c:pt>
                <c:pt idx="2">
                  <c:v>11920.79</c:v>
                </c:pt>
                <c:pt idx="3">
                  <c:v>5056.951</c:v>
                </c:pt>
                <c:pt idx="4">
                  <c:v>2042.83</c:v>
                </c:pt>
                <c:pt idx="5">
                  <c:v>1646.6320000000001</c:v>
                </c:pt>
                <c:pt idx="6">
                  <c:v>1119.895</c:v>
                </c:pt>
                <c:pt idx="7">
                  <c:v>1020.138</c:v>
                </c:pt>
                <c:pt idx="8">
                  <c:v>1648.3260000000002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96F-4F64-8FA7-FF12F543A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20"/>
      </c:pieChart>
    </c:plotArea>
    <c:legend>
      <c:legendPos val="r"/>
      <c:layout>
        <c:manualLayout>
          <c:xMode val="edge"/>
          <c:yMode val="edge"/>
          <c:x val="0.74326419753086415"/>
          <c:y val="7.7673148148148158E-2"/>
          <c:w val="0.24006916517409574"/>
          <c:h val="0.85070000000000001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66666666666666E-2"/>
          <c:y val="2.2558333333333333E-2"/>
          <c:w val="0.62676604938271607"/>
          <c:h val="0.9401490740740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2F25-4077-8C8A-EE4F19944C7A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2F25-4077-8C8A-EE4F19944C7A}"/>
              </c:ext>
            </c:extLst>
          </c:dPt>
          <c:dPt>
            <c:idx val="2"/>
            <c:bubble3D val="0"/>
            <c:spPr>
              <a:solidFill>
                <a:srgbClr val="F8D8ED"/>
              </a:solidFill>
            </c:spPr>
            <c:extLst>
              <c:ext xmlns:c16="http://schemas.microsoft.com/office/drawing/2014/chart" uri="{C3380CC4-5D6E-409C-BE32-E72D297353CC}">
                <c16:uniqueId val="{00000005-2F25-4077-8C8A-EE4F19944C7A}"/>
              </c:ext>
            </c:extLst>
          </c:dPt>
          <c:dPt>
            <c:idx val="3"/>
            <c:bubble3D val="0"/>
            <c:spPr>
              <a:solidFill>
                <a:srgbClr val="9954CC"/>
              </a:solidFill>
            </c:spPr>
            <c:extLst>
              <c:ext xmlns:c16="http://schemas.microsoft.com/office/drawing/2014/chart" uri="{C3380CC4-5D6E-409C-BE32-E72D297353CC}">
                <c16:uniqueId val="{00000007-2F25-4077-8C8A-EE4F19944C7A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F25-4077-8C8A-EE4F19944C7A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2F25-4077-8C8A-EE4F19944C7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2F25-4077-8C8A-EE4F19944C7A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F-2F25-4077-8C8A-EE4F19944C7A}"/>
              </c:ext>
            </c:extLst>
          </c:dPt>
          <c:dLbls>
            <c:dLbl>
              <c:idx val="0"/>
              <c:layout>
                <c:manualLayout>
                  <c:x val="-0.1879172839506173"/>
                  <c:y val="0.207799537037037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25-4077-8C8A-EE4F19944C7A}"/>
                </c:ext>
              </c:extLst>
            </c:dLbl>
            <c:dLbl>
              <c:idx val="1"/>
              <c:layout>
                <c:manualLayout>
                  <c:x val="1.2146913580246914E-2"/>
                  <c:y val="-0.168679629629629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25-4077-8C8A-EE4F19944C7A}"/>
                </c:ext>
              </c:extLst>
            </c:dLbl>
            <c:dLbl>
              <c:idx val="3"/>
              <c:layout>
                <c:manualLayout>
                  <c:x val="7.056018518518517E-2"/>
                  <c:y val="-4.45745370370370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F25-4077-8C8A-EE4F19944C7A}"/>
                </c:ext>
              </c:extLst>
            </c:dLbl>
            <c:dLbl>
              <c:idx val="4"/>
              <c:layout>
                <c:manualLayout>
                  <c:x val="5.478449425120159E-2"/>
                  <c:y val="-6.43994837419465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F25-4077-8C8A-EE4F19944C7A}"/>
                </c:ext>
              </c:extLst>
            </c:dLbl>
            <c:dLbl>
              <c:idx val="5"/>
              <c:layout>
                <c:manualLayout>
                  <c:x val="6.6136014660535355E-2"/>
                  <c:y val="2.95094861730654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F25-4077-8C8A-EE4F19944C7A}"/>
                </c:ext>
              </c:extLst>
            </c:dLbl>
            <c:dLbl>
              <c:idx val="6"/>
              <c:layout>
                <c:manualLayout>
                  <c:x val="7.4308912536522942E-2"/>
                  <c:y val="4.6990196316327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25-4077-8C8A-EE4F19944C7A}"/>
                </c:ext>
              </c:extLst>
            </c:dLbl>
            <c:dLbl>
              <c:idx val="7"/>
              <c:layout>
                <c:manualLayout>
                  <c:x val="2.1803703703703704E-2"/>
                  <c:y val="2.986574074074074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25-4077-8C8A-EE4F19944C7A}"/>
                </c:ext>
              </c:extLst>
            </c:dLbl>
            <c:dLbl>
              <c:idx val="8"/>
              <c:layout>
                <c:manualLayout>
                  <c:x val="7.8461111111111106E-2"/>
                  <c:y val="7.19791666666666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F25-4077-8C8A-EE4F19944C7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2.8'!$D$2:$D$10</c:f>
              <c:strCache>
                <c:ptCount val="9"/>
                <c:pt idx="0">
                  <c:v>Russia</c:v>
                </c:pt>
                <c:pt idx="1">
                  <c:v>Stati Uniti</c:v>
                </c:pt>
                <c:pt idx="2">
                  <c:v>Colombia</c:v>
                </c:pt>
                <c:pt idx="3">
                  <c:v>Australia</c:v>
                </c:pt>
                <c:pt idx="4">
                  <c:v>Kazakistan</c:v>
                </c:pt>
                <c:pt idx="5">
                  <c:v>Polonia</c:v>
                </c:pt>
                <c:pt idx="6">
                  <c:v>Spagna</c:v>
                </c:pt>
                <c:pt idx="7">
                  <c:v>Canada</c:v>
                </c:pt>
                <c:pt idx="8">
                  <c:v>Altri Paesi</c:v>
                </c:pt>
              </c:strCache>
            </c:strRef>
          </c:cat>
          <c:val>
            <c:numRef>
              <c:f>'Graf 2.8'!$E$2:$E$10</c:f>
              <c:numCache>
                <c:formatCode>#,##0.000</c:formatCode>
                <c:ptCount val="9"/>
                <c:pt idx="0">
                  <c:v>4007.35</c:v>
                </c:pt>
                <c:pt idx="1">
                  <c:v>1477.537</c:v>
                </c:pt>
                <c:pt idx="2">
                  <c:v>584.49</c:v>
                </c:pt>
                <c:pt idx="3">
                  <c:v>414.48700000000002</c:v>
                </c:pt>
                <c:pt idx="4">
                  <c:v>304.27699999999999</c:v>
                </c:pt>
                <c:pt idx="5">
                  <c:v>278.15899999999999</c:v>
                </c:pt>
                <c:pt idx="6">
                  <c:v>214.83</c:v>
                </c:pt>
                <c:pt idx="7">
                  <c:v>109.134</c:v>
                </c:pt>
                <c:pt idx="8">
                  <c:v>217.39500000000044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F25-4077-8C8A-EE4F19944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8"/>
      </c:pieChart>
    </c:plotArea>
    <c:legend>
      <c:legendPos val="r"/>
      <c:layout>
        <c:manualLayout>
          <c:xMode val="edge"/>
          <c:yMode val="edge"/>
          <c:x val="0.76170893461283451"/>
          <c:y val="9.5252037852525062E-2"/>
          <c:w val="0.19509993454208055"/>
          <c:h val="0.82101195683872852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629629629629676E-3"/>
          <c:y val="1.8847222222222224E-2"/>
          <c:w val="0.74424104938271607"/>
          <c:h val="0.956881349206349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14B3-4062-9AFB-7430D47DFEE4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14B3-4062-9AFB-7430D47DFEE4}"/>
              </c:ext>
            </c:extLst>
          </c:dPt>
          <c:dPt>
            <c:idx val="2"/>
            <c:bubble3D val="0"/>
            <c:spPr>
              <a:solidFill>
                <a:srgbClr val="FF3F3F"/>
              </a:solidFill>
            </c:spPr>
            <c:extLst>
              <c:ext xmlns:c16="http://schemas.microsoft.com/office/drawing/2014/chart" uri="{C3380CC4-5D6E-409C-BE32-E72D297353CC}">
                <c16:uniqueId val="{00000005-14B3-4062-9AFB-7430D47DFEE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4B3-4062-9AFB-7430D47DFEE4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9-14B3-4062-9AFB-7430D47DFEE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4B3-4062-9AFB-7430D47DFEE4}"/>
              </c:ext>
            </c:extLst>
          </c:dPt>
          <c:dPt>
            <c:idx val="6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4B3-4062-9AFB-7430D47DFEE4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F-14B3-4062-9AFB-7430D47DFEE4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4B3-4062-9AFB-7430D47DFEE4}"/>
              </c:ext>
            </c:extLst>
          </c:dPt>
          <c:dLbls>
            <c:dLbl>
              <c:idx val="0"/>
              <c:layout>
                <c:manualLayout>
                  <c:x val="-0.23301316002297337"/>
                  <c:y val="0.1497830851111409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B3-4062-9AFB-7430D47DFEE4}"/>
                </c:ext>
              </c:extLst>
            </c:dLbl>
            <c:dLbl>
              <c:idx val="1"/>
              <c:layout>
                <c:manualLayout>
                  <c:x val="1.1047160162296087E-3"/>
                  <c:y val="-0.17293132199881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B3-4062-9AFB-7430D47DFEE4}"/>
                </c:ext>
              </c:extLst>
            </c:dLbl>
            <c:dLbl>
              <c:idx val="2"/>
              <c:layout>
                <c:manualLayout>
                  <c:x val="0.11604691358024691"/>
                  <c:y val="-9.35043278011593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B3-4062-9AFB-7430D47DFEE4}"/>
                </c:ext>
              </c:extLst>
            </c:dLbl>
            <c:dLbl>
              <c:idx val="3"/>
              <c:layout>
                <c:manualLayout>
                  <c:x val="6.2716049382716049E-2"/>
                  <c:y val="-2.87598200423333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B3-4062-9AFB-7430D47DFEE4}"/>
                </c:ext>
              </c:extLst>
            </c:dLbl>
            <c:dLbl>
              <c:idx val="4"/>
              <c:layout>
                <c:manualLayout>
                  <c:x val="4.9729262357646353E-2"/>
                  <c:y val="3.30465474798533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B3-4062-9AFB-7430D47DFEE4}"/>
                </c:ext>
              </c:extLst>
            </c:dLbl>
            <c:dLbl>
              <c:idx val="5"/>
              <c:layout>
                <c:manualLayout>
                  <c:x val="8.0045987654320985E-2"/>
                  <c:y val="5.49342774812863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4B3-4062-9AFB-7430D47DFEE4}"/>
                </c:ext>
              </c:extLst>
            </c:dLbl>
            <c:dLbl>
              <c:idx val="6"/>
              <c:layout>
                <c:manualLayout>
                  <c:x val="8.0212654320987647E-2"/>
                  <c:y val="6.9793380924085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4B3-4062-9AFB-7430D47DFEE4}"/>
                </c:ext>
              </c:extLst>
            </c:dLbl>
            <c:dLbl>
              <c:idx val="7"/>
              <c:layout>
                <c:manualLayout>
                  <c:x val="7.0043209876543026E-3"/>
                  <c:y val="1.24517269674540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B3-4062-9AFB-7430D47DFEE4}"/>
                </c:ext>
              </c:extLst>
            </c:dLbl>
            <c:dLbl>
              <c:idx val="8"/>
              <c:layout>
                <c:manualLayout>
                  <c:x val="4.304984137832682E-2"/>
                  <c:y val="2.09101754213022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4B3-4062-9AFB-7430D47DFEE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2.9'!$F$4:$F$12</c:f>
              <c:strCache>
                <c:ptCount val="9"/>
                <c:pt idx="0">
                  <c:v>Russia</c:v>
                </c:pt>
                <c:pt idx="1">
                  <c:v>Norvegia</c:v>
                </c:pt>
                <c:pt idx="2">
                  <c:v>Algeria</c:v>
                </c:pt>
                <c:pt idx="3">
                  <c:v>Qatar</c:v>
                </c:pt>
                <c:pt idx="4">
                  <c:v>Stati Uniti</c:v>
                </c:pt>
                <c:pt idx="5">
                  <c:v>Regno Unito</c:v>
                </c:pt>
                <c:pt idx="6">
                  <c:v>Nigeria</c:v>
                </c:pt>
                <c:pt idx="7">
                  <c:v>Libya</c:v>
                </c:pt>
                <c:pt idx="8">
                  <c:v>Altri Paesi</c:v>
                </c:pt>
              </c:strCache>
            </c:strRef>
          </c:cat>
          <c:val>
            <c:numRef>
              <c:f>'Graf 2.9'!$G$4:$G$12</c:f>
              <c:numCache>
                <c:formatCode>#,##0</c:formatCode>
                <c:ptCount val="9"/>
                <c:pt idx="0">
                  <c:v>155019.76699999999</c:v>
                </c:pt>
                <c:pt idx="1">
                  <c:v>74562.740999999995</c:v>
                </c:pt>
                <c:pt idx="2">
                  <c:v>28997.23</c:v>
                </c:pt>
                <c:pt idx="3">
                  <c:v>16385.181</c:v>
                </c:pt>
                <c:pt idx="4">
                  <c:v>15682.14</c:v>
                </c:pt>
                <c:pt idx="5">
                  <c:v>15155.546</c:v>
                </c:pt>
                <c:pt idx="6">
                  <c:v>11460.99</c:v>
                </c:pt>
                <c:pt idx="7">
                  <c:v>4460.0020000000004</c:v>
                </c:pt>
                <c:pt idx="8">
                  <c:v>6563.7529999999988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4B3-4062-9AFB-7430D47D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0"/>
      </c:pieChart>
    </c:plotArea>
    <c:legend>
      <c:legendPos val="r"/>
      <c:layout>
        <c:manualLayout>
          <c:xMode val="edge"/>
          <c:yMode val="edge"/>
          <c:x val="0.74141240382876539"/>
          <c:y val="0.1012729658792651"/>
          <c:w val="0.24006916517409574"/>
          <c:h val="0.79786380869058038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22413</xdr:colOff>
      <xdr:row>2</xdr:row>
      <xdr:rowOff>22412</xdr:rowOff>
    </xdr:from>
    <xdr:to>
      <xdr:col>16</xdr:col>
      <xdr:colOff>558813</xdr:colOff>
      <xdr:row>16</xdr:row>
      <xdr:rowOff>8762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525555</xdr:colOff>
      <xdr:row>36</xdr:row>
      <xdr:rowOff>10647</xdr:rowOff>
    </xdr:from>
    <xdr:to>
      <xdr:col>16</xdr:col>
      <xdr:colOff>556155</xdr:colOff>
      <xdr:row>49</xdr:row>
      <xdr:rowOff>177972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5604</xdr:colOff>
      <xdr:row>18</xdr:row>
      <xdr:rowOff>88527</xdr:rowOff>
    </xdr:from>
    <xdr:to>
      <xdr:col>16</xdr:col>
      <xdr:colOff>542004</xdr:colOff>
      <xdr:row>32</xdr:row>
      <xdr:rowOff>74877</xdr:rowOff>
    </xdr:to>
    <xdr:graphicFrame macro="">
      <xdr:nvGraphicFramePr>
        <xdr:cNvPr id="4" name="Grafico 6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219075</xdr:rowOff>
    </xdr:from>
    <xdr:to>
      <xdr:col>13</xdr:col>
      <xdr:colOff>372414</xdr:colOff>
      <xdr:row>14</xdr:row>
      <xdr:rowOff>80188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21</xdr:col>
      <xdr:colOff>307800</xdr:colOff>
      <xdr:row>14</xdr:row>
      <xdr:rowOff>140700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9648825" y="571500"/>
          <a:ext cx="5794200" cy="2160000"/>
          <a:chOff x="12547599" y="4511675"/>
          <a:chExt cx="6160066" cy="2116446"/>
        </a:xfrm>
      </xdr:grpSpPr>
      <xdr:graphicFrame macro="">
        <xdr:nvGraphicFramePr>
          <xdr:cNvPr id="3" name="Grafico 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GraphicFramePr>
            <a:graphicFrameLocks/>
          </xdr:cNvGraphicFramePr>
        </xdr:nvGraphicFramePr>
        <xdr:xfrm>
          <a:off x="12547599" y="4511675"/>
          <a:ext cx="6160066" cy="21164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sellaDiTesto 3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14450641" y="5359113"/>
            <a:ext cx="613807" cy="2824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t-IT" sz="600"/>
              <a:t>Paesi non UE</a:t>
            </a:r>
          </a:p>
        </xdr:txBody>
      </xdr:sp>
      <xdr:sp macro="" textlink="">
        <xdr:nvSpPr>
          <xdr:cNvPr id="5" name="CasellaDiTesto 4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14013743" y="4740083"/>
            <a:ext cx="635000" cy="431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it-IT" sz="600"/>
          </a:p>
          <a:p>
            <a:r>
              <a:rPr lang="it-IT" sz="600"/>
              <a:t>Altri Paesi  UE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54428</xdr:colOff>
      <xdr:row>1</xdr:row>
      <xdr:rowOff>149678</xdr:rowOff>
    </xdr:from>
    <xdr:to>
      <xdr:col>18</xdr:col>
      <xdr:colOff>362228</xdr:colOff>
      <xdr:row>15</xdr:row>
      <xdr:rowOff>136028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68035</xdr:colOff>
      <xdr:row>18</xdr:row>
      <xdr:rowOff>68036</xdr:rowOff>
    </xdr:from>
    <xdr:to>
      <xdr:col>18</xdr:col>
      <xdr:colOff>537583</xdr:colOff>
      <xdr:row>32</xdr:row>
      <xdr:rowOff>114297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13607</xdr:colOff>
      <xdr:row>35</xdr:row>
      <xdr:rowOff>163285</xdr:rowOff>
    </xdr:from>
    <xdr:to>
      <xdr:col>18</xdr:col>
      <xdr:colOff>501407</xdr:colOff>
      <xdr:row>49</xdr:row>
      <xdr:rowOff>149635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28575</xdr:rowOff>
    </xdr:from>
    <xdr:to>
      <xdr:col>3</xdr:col>
      <xdr:colOff>819150</xdr:colOff>
      <xdr:row>8</xdr:row>
      <xdr:rowOff>171450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 txBox="1">
          <a:spLocks noChangeArrowheads="1"/>
        </xdr:cNvSpPr>
      </xdr:nvSpPr>
      <xdr:spPr bwMode="auto">
        <a:xfrm>
          <a:off x="95250" y="2228850"/>
          <a:ext cx="3476625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r>
            <a:rPr lang="it-IT" sz="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Fonte dati: elaborazione Ufficio di Statistica della Regione Abruzzo su dati Eurostat</a:t>
          </a:r>
        </a:p>
        <a:p>
          <a:pPr algn="l" rtl="0">
            <a:defRPr sz="1000"/>
          </a:pPr>
          <a:endParaRPr lang="it-IT" sz="6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13</xdr:col>
      <xdr:colOff>496800</xdr:colOff>
      <xdr:row>14</xdr:row>
      <xdr:rowOff>169275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76200</xdr:rowOff>
    </xdr:from>
    <xdr:to>
      <xdr:col>11</xdr:col>
      <xdr:colOff>553950</xdr:colOff>
      <xdr:row>14</xdr:row>
      <xdr:rowOff>54975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13</xdr:col>
      <xdr:colOff>496800</xdr:colOff>
      <xdr:row>15</xdr:row>
      <xdr:rowOff>9957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10</xdr:col>
      <xdr:colOff>496800</xdr:colOff>
      <xdr:row>14</xdr:row>
      <xdr:rowOff>159750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</xdr:row>
      <xdr:rowOff>76199</xdr:rowOff>
    </xdr:from>
    <xdr:to>
      <xdr:col>12</xdr:col>
      <xdr:colOff>544425</xdr:colOff>
      <xdr:row>17</xdr:row>
      <xdr:rowOff>57149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11</xdr:col>
      <xdr:colOff>496800</xdr:colOff>
      <xdr:row>14</xdr:row>
      <xdr:rowOff>64500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3/Eurostat/Import_per%20fonte_UE_Ita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3/Eurostat/Dettaglio%20import-export/Import_Solid_fossil_UE_It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3/Eurostat/Dettaglio%20import-export/Import_Gas_UE_Ita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3/Eurostat/Dettaglio%20import-export/Import_Oil_petroleum_UE_Ita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DATI/Dati_Pubblicazioni_Aree_Tematiche_Altro/Energia/2023/Eurostat/Dettaglio%20import-export/Import_Biofuel_UE_Ita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1"/>
      <sheetName val="Orig 2"/>
      <sheetName val="LAV 1"/>
      <sheetName val="LAV 2"/>
      <sheetName val="Graf. 2.1-2.3-2.5"/>
      <sheetName val="Graf. 2.2-2.4-2.6"/>
    </sheetNames>
    <sheetDataSet>
      <sheetData sheetId="0"/>
      <sheetData sheetId="1"/>
      <sheetData sheetId="2"/>
      <sheetData sheetId="3"/>
      <sheetData sheetId="4">
        <row r="1">
          <cell r="B1" t="str">
            <v xml:space="preserve">Combustibili solidi fossili </v>
          </cell>
          <cell r="C1" t="str">
            <v>Gas naturale</v>
          </cell>
          <cell r="E1" t="str">
            <v>Tot. fonti rinnovabili</v>
          </cell>
          <cell r="F1" t="str">
            <v xml:space="preserve">di cui biocombustibili solidi (legna e pellet) e carbone da legna </v>
          </cell>
          <cell r="G1" t="str">
            <v>di cui biocombustibili liquidi</v>
          </cell>
        </row>
        <row r="2">
          <cell r="A2" t="str">
            <v>1993</v>
          </cell>
          <cell r="B2">
            <v>91770.07</v>
          </cell>
          <cell r="C2">
            <v>157474.21900000001</v>
          </cell>
          <cell r="D2">
            <v>727385.38500000001</v>
          </cell>
          <cell r="E2">
            <v>395.69499999999999</v>
          </cell>
          <cell r="F2">
            <v>395.69499999999999</v>
          </cell>
          <cell r="G2">
            <v>0</v>
          </cell>
        </row>
        <row r="3">
          <cell r="A3" t="str">
            <v>1994</v>
          </cell>
          <cell r="B3">
            <v>97535.982000000004</v>
          </cell>
          <cell r="C3">
            <v>160823.65100000001</v>
          </cell>
          <cell r="D3">
            <v>734935.21</v>
          </cell>
          <cell r="E3">
            <v>459.125</v>
          </cell>
          <cell r="F3">
            <v>457.71100000000001</v>
          </cell>
          <cell r="G3">
            <v>1.4139999999999999</v>
          </cell>
        </row>
        <row r="4">
          <cell r="A4" t="str">
            <v>1995</v>
          </cell>
          <cell r="B4">
            <v>102631.349</v>
          </cell>
          <cell r="C4">
            <v>178669.041</v>
          </cell>
          <cell r="D4">
            <v>741799.62</v>
          </cell>
          <cell r="E4">
            <v>485.173</v>
          </cell>
          <cell r="F4">
            <v>477.75</v>
          </cell>
          <cell r="G4">
            <v>7.423</v>
          </cell>
        </row>
        <row r="5">
          <cell r="A5" t="str">
            <v>1996</v>
          </cell>
          <cell r="B5">
            <v>102721.24800000001</v>
          </cell>
          <cell r="C5">
            <v>200058.231</v>
          </cell>
          <cell r="D5">
            <v>767230.94</v>
          </cell>
          <cell r="E5">
            <v>524.11</v>
          </cell>
          <cell r="F5">
            <v>516.42200000000003</v>
          </cell>
          <cell r="G5">
            <v>7.6879999999999997</v>
          </cell>
        </row>
        <row r="6">
          <cell r="A6" t="str">
            <v>1997</v>
          </cell>
          <cell r="B6">
            <v>103828.986</v>
          </cell>
          <cell r="C6">
            <v>201419.33300000001</v>
          </cell>
          <cell r="D6">
            <v>779582.32299999997</v>
          </cell>
          <cell r="E6">
            <v>608.35799999999995</v>
          </cell>
          <cell r="F6">
            <v>598.28399999999999</v>
          </cell>
          <cell r="G6">
            <v>10.074999999999999</v>
          </cell>
        </row>
        <row r="7">
          <cell r="A7" t="str">
            <v>1998</v>
          </cell>
          <cell r="B7">
            <v>104175.74400000001</v>
          </cell>
          <cell r="C7">
            <v>206293.82699999999</v>
          </cell>
          <cell r="D7">
            <v>808262.61899999995</v>
          </cell>
          <cell r="E7">
            <v>659.55700000000002</v>
          </cell>
          <cell r="F7">
            <v>631.79499999999996</v>
          </cell>
          <cell r="G7">
            <v>27.762</v>
          </cell>
        </row>
        <row r="8">
          <cell r="A8" t="str">
            <v>1999</v>
          </cell>
          <cell r="B8">
            <v>99457.012000000002</v>
          </cell>
          <cell r="C8">
            <v>224545.584</v>
          </cell>
          <cell r="D8">
            <v>777195.00899999996</v>
          </cell>
          <cell r="E8">
            <v>674.12599999999998</v>
          </cell>
          <cell r="F8">
            <v>651.03399999999999</v>
          </cell>
          <cell r="G8">
            <v>23.091000000000001</v>
          </cell>
        </row>
        <row r="9">
          <cell r="A9" t="str">
            <v>2000</v>
          </cell>
          <cell r="B9">
            <v>110157.936</v>
          </cell>
          <cell r="C9">
            <v>240413.103</v>
          </cell>
          <cell r="D9">
            <v>798951.61600000004</v>
          </cell>
          <cell r="E9">
            <v>838.30600000000004</v>
          </cell>
          <cell r="F9">
            <v>828.05799999999999</v>
          </cell>
          <cell r="G9">
            <v>10.246</v>
          </cell>
        </row>
        <row r="10">
          <cell r="A10" t="str">
            <v>2001</v>
          </cell>
          <cell r="B10">
            <v>114045.318</v>
          </cell>
          <cell r="C10">
            <v>245021.81</v>
          </cell>
          <cell r="D10">
            <v>808736.43799999997</v>
          </cell>
          <cell r="E10">
            <v>1008.8</v>
          </cell>
          <cell r="F10">
            <v>975.05399999999997</v>
          </cell>
          <cell r="G10">
            <v>33.744999999999997</v>
          </cell>
        </row>
        <row r="11">
          <cell r="A11" t="str">
            <v>2002</v>
          </cell>
          <cell r="B11">
            <v>115153.731</v>
          </cell>
          <cell r="C11">
            <v>262854.22100000002</v>
          </cell>
          <cell r="D11">
            <v>802938.58799999999</v>
          </cell>
          <cell r="E11">
            <v>1323.646</v>
          </cell>
          <cell r="F11">
            <v>1268.5520000000001</v>
          </cell>
          <cell r="G11">
            <v>54.877000000000002</v>
          </cell>
        </row>
        <row r="12">
          <cell r="A12" t="str">
            <v>2003</v>
          </cell>
          <cell r="B12">
            <v>119239.334</v>
          </cell>
          <cell r="C12">
            <v>278321.56900000002</v>
          </cell>
          <cell r="D12">
            <v>824688.42599999998</v>
          </cell>
          <cell r="E12">
            <v>1921.278</v>
          </cell>
          <cell r="F12">
            <v>1748.3709999999999</v>
          </cell>
          <cell r="G12">
            <v>172.524</v>
          </cell>
        </row>
        <row r="13">
          <cell r="A13" t="str">
            <v>2004</v>
          </cell>
          <cell r="B13">
            <v>127452.894</v>
          </cell>
          <cell r="C13">
            <v>289221.81199999998</v>
          </cell>
          <cell r="D13">
            <v>853035.88100000005</v>
          </cell>
          <cell r="E13">
            <v>2460.6179999999999</v>
          </cell>
          <cell r="F13">
            <v>2232.0620000000004</v>
          </cell>
          <cell r="G13">
            <v>228.24700000000001</v>
          </cell>
        </row>
        <row r="14">
          <cell r="A14" t="str">
            <v>2005</v>
          </cell>
          <cell r="B14">
            <v>121068.408</v>
          </cell>
          <cell r="C14">
            <v>309503.114</v>
          </cell>
          <cell r="D14">
            <v>877164.00300000003</v>
          </cell>
          <cell r="E14">
            <v>3753.72</v>
          </cell>
          <cell r="F14">
            <v>2771.009</v>
          </cell>
          <cell r="G14">
            <v>979.46199999999999</v>
          </cell>
        </row>
        <row r="15">
          <cell r="A15" t="str">
            <v>2006</v>
          </cell>
          <cell r="B15">
            <v>131093.30300000001</v>
          </cell>
          <cell r="C15">
            <v>315020.674</v>
          </cell>
          <cell r="D15">
            <v>883762.28</v>
          </cell>
          <cell r="E15">
            <v>5393.1890000000003</v>
          </cell>
          <cell r="F15">
            <v>3469.4459999999999</v>
          </cell>
          <cell r="G15">
            <v>1918.203</v>
          </cell>
        </row>
        <row r="16">
          <cell r="A16" t="str">
            <v>2007</v>
          </cell>
          <cell r="B16">
            <v>131241.93799999999</v>
          </cell>
          <cell r="C16">
            <v>301212.79499999998</v>
          </cell>
          <cell r="D16">
            <v>861154.24800000002</v>
          </cell>
          <cell r="E16">
            <v>6268.2240000000002</v>
          </cell>
          <cell r="F16">
            <v>3798.7289999999998</v>
          </cell>
          <cell r="G16">
            <v>2452.3229999999999</v>
          </cell>
        </row>
        <row r="17">
          <cell r="A17" t="str">
            <v>2008</v>
          </cell>
          <cell r="B17">
            <v>129104.094</v>
          </cell>
          <cell r="C17">
            <v>316444.26799999998</v>
          </cell>
          <cell r="D17">
            <v>875639.96499999997</v>
          </cell>
          <cell r="E17">
            <v>7275.9849999999997</v>
          </cell>
          <cell r="F17">
            <v>3658.9989999999998</v>
          </cell>
          <cell r="G17">
            <v>3613.0949999999998</v>
          </cell>
        </row>
        <row r="18">
          <cell r="A18" t="str">
            <v>2009</v>
          </cell>
          <cell r="B18">
            <v>103287.39</v>
          </cell>
          <cell r="C18">
            <v>299949.88400000002</v>
          </cell>
          <cell r="D18">
            <v>830485.16799999995</v>
          </cell>
          <cell r="E18">
            <v>8451.5120000000006</v>
          </cell>
          <cell r="F18">
            <v>4448.5680000000002</v>
          </cell>
          <cell r="G18">
            <v>3983.355</v>
          </cell>
        </row>
        <row r="19">
          <cell r="A19" t="str">
            <v>2010</v>
          </cell>
          <cell r="B19">
            <v>113965.016</v>
          </cell>
          <cell r="C19">
            <v>316036.60200000001</v>
          </cell>
          <cell r="D19">
            <v>838600.69099999999</v>
          </cell>
          <cell r="E19">
            <v>10872.825000000001</v>
          </cell>
          <cell r="F19">
            <v>5249.0339999999997</v>
          </cell>
          <cell r="G19">
            <v>5588.1450000000004</v>
          </cell>
        </row>
        <row r="20">
          <cell r="A20" t="str">
            <v>2011</v>
          </cell>
          <cell r="B20">
            <v>118615.85</v>
          </cell>
          <cell r="C20">
            <v>309102.20699999999</v>
          </cell>
          <cell r="D20">
            <v>818451.69799999997</v>
          </cell>
          <cell r="E20">
            <v>12780.579</v>
          </cell>
          <cell r="F20">
            <v>5617.8220000000001</v>
          </cell>
          <cell r="G20">
            <v>7056.96</v>
          </cell>
        </row>
        <row r="21">
          <cell r="A21" t="str">
            <v>2012</v>
          </cell>
          <cell r="B21">
            <v>116987.97500000001</v>
          </cell>
          <cell r="C21">
            <v>299124.14199999999</v>
          </cell>
          <cell r="D21">
            <v>819515.11300000001</v>
          </cell>
          <cell r="E21">
            <v>13375.531000000001</v>
          </cell>
          <cell r="F21">
            <v>5683.7730000000001</v>
          </cell>
          <cell r="G21">
            <v>7472.5940000000001</v>
          </cell>
        </row>
        <row r="22">
          <cell r="A22" t="str">
            <v>2013</v>
          </cell>
          <cell r="B22">
            <v>114813.42600000001</v>
          </cell>
          <cell r="C22">
            <v>302824.75900000002</v>
          </cell>
          <cell r="D22">
            <v>810477.57799999998</v>
          </cell>
          <cell r="E22">
            <v>13186.123</v>
          </cell>
          <cell r="F22">
            <v>6610.73</v>
          </cell>
          <cell r="G22">
            <v>6254.5510000000004</v>
          </cell>
        </row>
        <row r="23">
          <cell r="A23" t="str">
            <v>2014</v>
          </cell>
          <cell r="B23">
            <v>115205.308</v>
          </cell>
          <cell r="C23">
            <v>281594.44799999997</v>
          </cell>
          <cell r="D23">
            <v>805889.04700000002</v>
          </cell>
          <cell r="E23">
            <v>14989.84</v>
          </cell>
          <cell r="F23">
            <v>7327.3369999999995</v>
          </cell>
          <cell r="G23">
            <v>7322.8709999999992</v>
          </cell>
        </row>
        <row r="24">
          <cell r="A24" t="str">
            <v>2015</v>
          </cell>
          <cell r="B24">
            <v>112972.19500000001</v>
          </cell>
          <cell r="C24">
            <v>299301.67499999999</v>
          </cell>
          <cell r="D24">
            <v>857548.11100000003</v>
          </cell>
          <cell r="E24">
            <v>14036.56</v>
          </cell>
          <cell r="F24">
            <v>6585.2599999999993</v>
          </cell>
          <cell r="G24">
            <v>7069.5469999999996</v>
          </cell>
        </row>
        <row r="25">
          <cell r="A25" t="str">
            <v>2016</v>
          </cell>
          <cell r="B25">
            <v>109068.72500000001</v>
          </cell>
          <cell r="C25">
            <v>307903.83799999999</v>
          </cell>
          <cell r="D25">
            <v>863014.14099999995</v>
          </cell>
          <cell r="E25">
            <v>15010.716</v>
          </cell>
          <cell r="F25">
            <v>6772.1289999999999</v>
          </cell>
          <cell r="G25">
            <v>7796.3720000000003</v>
          </cell>
        </row>
        <row r="26">
          <cell r="A26" t="str">
            <v>2017</v>
          </cell>
          <cell r="B26">
            <v>109116.93799999999</v>
          </cell>
          <cell r="C26">
            <v>320902.53200000001</v>
          </cell>
          <cell r="D26">
            <v>877232.11399999994</v>
          </cell>
          <cell r="E26">
            <v>16243.207</v>
          </cell>
          <cell r="F26">
            <v>7040.0129999999999</v>
          </cell>
          <cell r="G26">
            <v>8741.0070000000014</v>
          </cell>
        </row>
        <row r="27">
          <cell r="A27" t="str">
            <v>2018</v>
          </cell>
          <cell r="B27">
            <v>104904.62300000001</v>
          </cell>
          <cell r="C27">
            <v>298059.10399999999</v>
          </cell>
          <cell r="D27">
            <v>865519.326</v>
          </cell>
          <cell r="E27">
            <v>18700.543000000001</v>
          </cell>
          <cell r="F27">
            <v>7569.9719999999998</v>
          </cell>
          <cell r="G27">
            <v>10666.311</v>
          </cell>
        </row>
        <row r="28">
          <cell r="A28" t="str">
            <v>2019</v>
          </cell>
          <cell r="B28">
            <v>86895.423999999999</v>
          </cell>
          <cell r="C28">
            <v>333856.74300000002</v>
          </cell>
          <cell r="D28">
            <v>855959.946</v>
          </cell>
          <cell r="E28">
            <v>19300.77</v>
          </cell>
          <cell r="F28">
            <v>7791.6869999999999</v>
          </cell>
          <cell r="G28">
            <v>11067.407999999999</v>
          </cell>
        </row>
        <row r="29">
          <cell r="A29" t="str">
            <v>2020</v>
          </cell>
          <cell r="B29">
            <v>62877.917000000001</v>
          </cell>
          <cell r="C29">
            <v>299807.30099999998</v>
          </cell>
          <cell r="D29">
            <v>755025.304</v>
          </cell>
          <cell r="E29">
            <v>20881.076000000001</v>
          </cell>
          <cell r="F29">
            <v>8484.5460000000003</v>
          </cell>
          <cell r="G29">
            <v>11985.633</v>
          </cell>
        </row>
        <row r="30">
          <cell r="A30" t="str">
            <v>2021</v>
          </cell>
          <cell r="B30">
            <v>74809.479000000007</v>
          </cell>
          <cell r="C30">
            <v>310912.91700000002</v>
          </cell>
          <cell r="D30">
            <v>780754.6</v>
          </cell>
          <cell r="E30">
            <v>22435.338</v>
          </cell>
          <cell r="F30">
            <v>9337.9510000000009</v>
          </cell>
          <cell r="G30">
            <v>12575.499</v>
          </cell>
        </row>
      </sheetData>
      <sheetData sheetId="5">
        <row r="1">
          <cell r="B1" t="str">
            <v xml:space="preserve">Combustibili solidi fossili </v>
          </cell>
          <cell r="C1" t="str">
            <v>Gas naturale</v>
          </cell>
          <cell r="E1" t="str">
            <v>Tot. fonti rinnovabili</v>
          </cell>
          <cell r="F1" t="str">
            <v xml:space="preserve">di cui biocombustibili solidi (legna e pellet) e carbone da legna </v>
          </cell>
          <cell r="G1" t="str">
            <v>di cui biocombustibili liquidi</v>
          </cell>
        </row>
        <row r="2">
          <cell r="A2" t="str">
            <v>1993</v>
          </cell>
          <cell r="B2">
            <v>9957.51</v>
          </cell>
          <cell r="C2">
            <v>26778.719000000001</v>
          </cell>
          <cell r="D2">
            <v>105874.906</v>
          </cell>
          <cell r="E2">
            <v>140.84700000000001</v>
          </cell>
          <cell r="F2">
            <v>140.84700000000001</v>
          </cell>
          <cell r="G2">
            <v>0</v>
          </cell>
        </row>
        <row r="3">
          <cell r="A3" t="str">
            <v>1994</v>
          </cell>
          <cell r="B3">
            <v>10930.669</v>
          </cell>
          <cell r="C3">
            <v>24229.944</v>
          </cell>
          <cell r="D3">
            <v>104045.34600000001</v>
          </cell>
          <cell r="E3">
            <v>199.41200000000001</v>
          </cell>
          <cell r="F3">
            <v>199.41200000000001</v>
          </cell>
          <cell r="G3">
            <v>0</v>
          </cell>
        </row>
        <row r="4">
          <cell r="A4" t="str">
            <v>1995</v>
          </cell>
          <cell r="B4">
            <v>13101.620999999999</v>
          </cell>
          <cell r="C4">
            <v>28561.393</v>
          </cell>
          <cell r="D4">
            <v>106418.76700000001</v>
          </cell>
          <cell r="E4">
            <v>231.51300000000001</v>
          </cell>
          <cell r="F4">
            <v>231.51300000000001</v>
          </cell>
          <cell r="G4">
            <v>0</v>
          </cell>
        </row>
        <row r="5">
          <cell r="A5" t="str">
            <v>1996</v>
          </cell>
          <cell r="B5">
            <v>11532.859</v>
          </cell>
          <cell r="C5">
            <v>30467.734</v>
          </cell>
          <cell r="D5">
            <v>107300.57</v>
          </cell>
          <cell r="E5">
            <v>234.30799999999999</v>
          </cell>
          <cell r="F5">
            <v>234.30799999999999</v>
          </cell>
          <cell r="G5">
            <v>0</v>
          </cell>
        </row>
        <row r="6">
          <cell r="A6" t="str">
            <v>1997</v>
          </cell>
          <cell r="B6">
            <v>10798.359</v>
          </cell>
          <cell r="C6">
            <v>32010.705000000002</v>
          </cell>
          <cell r="D6">
            <v>108563.42600000001</v>
          </cell>
          <cell r="E6">
            <v>319.815</v>
          </cell>
          <cell r="F6">
            <v>319.815</v>
          </cell>
          <cell r="G6">
            <v>0</v>
          </cell>
        </row>
        <row r="7">
          <cell r="A7" t="str">
            <v>1998</v>
          </cell>
          <cell r="B7">
            <v>11660.43</v>
          </cell>
          <cell r="C7">
            <v>34927.192999999999</v>
          </cell>
          <cell r="D7">
            <v>112310.849</v>
          </cell>
          <cell r="E7">
            <v>363.52300000000002</v>
          </cell>
          <cell r="F7">
            <v>363.52300000000002</v>
          </cell>
          <cell r="G7">
            <v>0</v>
          </cell>
        </row>
        <row r="8">
          <cell r="A8" t="str">
            <v>1999</v>
          </cell>
          <cell r="B8">
            <v>11925.724</v>
          </cell>
          <cell r="C8">
            <v>40527.514999999999</v>
          </cell>
          <cell r="D8">
            <v>107373.993</v>
          </cell>
          <cell r="E8">
            <v>374.03300000000002</v>
          </cell>
          <cell r="F8">
            <v>374.03300000000002</v>
          </cell>
          <cell r="G8">
            <v>0</v>
          </cell>
        </row>
        <row r="9">
          <cell r="A9" t="str">
            <v>2000</v>
          </cell>
          <cell r="B9">
            <v>13227.566000000001</v>
          </cell>
          <cell r="C9">
            <v>47049.248</v>
          </cell>
          <cell r="D9">
            <v>109731.829</v>
          </cell>
          <cell r="E9">
            <v>517.44100000000003</v>
          </cell>
          <cell r="F9">
            <v>517.44000000000005</v>
          </cell>
          <cell r="G9">
            <v>0</v>
          </cell>
        </row>
        <row r="10">
          <cell r="A10" t="str">
            <v>2001</v>
          </cell>
          <cell r="B10">
            <v>13567.378000000001</v>
          </cell>
          <cell r="C10">
            <v>44860.856</v>
          </cell>
          <cell r="D10">
            <v>106687.68399999999</v>
          </cell>
          <cell r="E10">
            <v>568.44399999999996</v>
          </cell>
          <cell r="F10">
            <v>568.44400000000007</v>
          </cell>
          <cell r="G10">
            <v>0</v>
          </cell>
        </row>
        <row r="11">
          <cell r="A11" t="str">
            <v>2002</v>
          </cell>
          <cell r="B11">
            <v>13205.114</v>
          </cell>
          <cell r="C11">
            <v>48560.296999999999</v>
          </cell>
          <cell r="D11">
            <v>107478.735</v>
          </cell>
          <cell r="E11">
            <v>712.16200000000003</v>
          </cell>
          <cell r="F11">
            <v>712.16200000000003</v>
          </cell>
          <cell r="G11">
            <v>0</v>
          </cell>
        </row>
        <row r="12">
          <cell r="A12" t="str">
            <v>2003</v>
          </cell>
          <cell r="B12">
            <v>14642.328</v>
          </cell>
          <cell r="C12">
            <v>51428.504000000001</v>
          </cell>
          <cell r="D12">
            <v>108361.81299999999</v>
          </cell>
          <cell r="E12">
            <v>780.52</v>
          </cell>
          <cell r="F12">
            <v>780.51900000000001</v>
          </cell>
          <cell r="G12">
            <v>0</v>
          </cell>
        </row>
        <row r="13">
          <cell r="A13" t="str">
            <v>2004</v>
          </cell>
          <cell r="B13">
            <v>16950.739000000001</v>
          </cell>
          <cell r="C13">
            <v>55616.830999999998</v>
          </cell>
          <cell r="D13">
            <v>107832.114</v>
          </cell>
          <cell r="E13">
            <v>770.44</v>
          </cell>
          <cell r="F13">
            <v>770.44100000000003</v>
          </cell>
          <cell r="G13">
            <v>0</v>
          </cell>
        </row>
        <row r="14">
          <cell r="A14" t="str">
            <v>2005</v>
          </cell>
          <cell r="B14">
            <v>16532.531999999999</v>
          </cell>
          <cell r="C14">
            <v>60163.928999999996</v>
          </cell>
          <cell r="D14">
            <v>108245.66099999999</v>
          </cell>
          <cell r="E14">
            <v>778.303</v>
          </cell>
          <cell r="F14">
            <v>778.303</v>
          </cell>
          <cell r="G14">
            <v>0</v>
          </cell>
        </row>
        <row r="15">
          <cell r="A15" t="str">
            <v>2006</v>
          </cell>
          <cell r="B15">
            <v>16767.913</v>
          </cell>
          <cell r="C15">
            <v>63390.004000000001</v>
          </cell>
          <cell r="D15">
            <v>106857.561</v>
          </cell>
          <cell r="E15">
            <v>1128.126</v>
          </cell>
          <cell r="F15">
            <v>1128.127</v>
          </cell>
          <cell r="G15">
            <v>0</v>
          </cell>
        </row>
        <row r="16">
          <cell r="A16" t="str">
            <v>2007</v>
          </cell>
          <cell r="B16">
            <v>16352.84</v>
          </cell>
          <cell r="C16">
            <v>60565.241000000002</v>
          </cell>
          <cell r="D16">
            <v>107749.06299999999</v>
          </cell>
          <cell r="E16">
            <v>994.822</v>
          </cell>
          <cell r="F16">
            <v>994.822</v>
          </cell>
          <cell r="G16">
            <v>0</v>
          </cell>
        </row>
        <row r="17">
          <cell r="A17" t="str">
            <v>2008</v>
          </cell>
          <cell r="B17">
            <v>16250.39</v>
          </cell>
          <cell r="C17">
            <v>62954.298999999999</v>
          </cell>
          <cell r="D17">
            <v>101670.63099999999</v>
          </cell>
          <cell r="E17">
            <v>1069.0060000000001</v>
          </cell>
          <cell r="F17">
            <v>812.73099999999999</v>
          </cell>
          <cell r="G17">
            <v>256.27499999999998</v>
          </cell>
        </row>
        <row r="18">
          <cell r="A18" t="str">
            <v>2009</v>
          </cell>
          <cell r="B18">
            <v>12228.121999999999</v>
          </cell>
          <cell r="C18">
            <v>56716.101000000002</v>
          </cell>
          <cell r="D18">
            <v>94147.516000000003</v>
          </cell>
          <cell r="E18">
            <v>1803.797</v>
          </cell>
          <cell r="F18">
            <v>1114.952</v>
          </cell>
          <cell r="G18">
            <v>688.84500000000003</v>
          </cell>
        </row>
        <row r="19">
          <cell r="A19" t="str">
            <v>2010</v>
          </cell>
          <cell r="B19">
            <v>14000.27</v>
          </cell>
          <cell r="C19">
            <v>61715.112000000001</v>
          </cell>
          <cell r="D19">
            <v>96890.956999999995</v>
          </cell>
          <cell r="E19">
            <v>2599.614</v>
          </cell>
          <cell r="F19">
            <v>1337.136</v>
          </cell>
          <cell r="G19">
            <v>1262.4780000000001</v>
          </cell>
        </row>
        <row r="20">
          <cell r="A20" t="str">
            <v>2011</v>
          </cell>
          <cell r="B20">
            <v>14916.679</v>
          </cell>
          <cell r="C20">
            <v>57632.394999999997</v>
          </cell>
          <cell r="D20">
            <v>89807.782999999996</v>
          </cell>
          <cell r="E20">
            <v>2956.5030000000002</v>
          </cell>
          <cell r="F20">
            <v>1530.6969999999999</v>
          </cell>
          <cell r="G20">
            <v>1425.806</v>
          </cell>
        </row>
        <row r="21">
          <cell r="A21" t="str">
            <v>2012</v>
          </cell>
          <cell r="B21">
            <v>15398.002</v>
          </cell>
          <cell r="C21">
            <v>55466.96</v>
          </cell>
          <cell r="D21">
            <v>85420.880999999994</v>
          </cell>
          <cell r="E21">
            <v>2806.627</v>
          </cell>
          <cell r="F21">
            <v>1188.9509999999998</v>
          </cell>
          <cell r="G21">
            <v>1617.6759999999999</v>
          </cell>
        </row>
        <row r="22">
          <cell r="A22" t="str">
            <v>2013</v>
          </cell>
          <cell r="B22">
            <v>13192.914000000001</v>
          </cell>
          <cell r="C22">
            <v>50750.322</v>
          </cell>
          <cell r="D22">
            <v>77964.320000000007</v>
          </cell>
          <cell r="E22">
            <v>2974.875</v>
          </cell>
          <cell r="F22">
            <v>1452.8420000000001</v>
          </cell>
          <cell r="G22">
            <v>1522.0329999999999</v>
          </cell>
        </row>
        <row r="23">
          <cell r="A23" t="str">
            <v>2014</v>
          </cell>
          <cell r="B23">
            <v>13126.074000000001</v>
          </cell>
          <cell r="C23">
            <v>45665.133000000002</v>
          </cell>
          <cell r="D23">
            <v>71262.259999999995</v>
          </cell>
          <cell r="E23">
            <v>2993.4360000000001</v>
          </cell>
          <cell r="F23">
            <v>1597.9929999999999</v>
          </cell>
          <cell r="G23">
            <v>1395.442</v>
          </cell>
        </row>
        <row r="24">
          <cell r="A24" t="str">
            <v>2015</v>
          </cell>
          <cell r="B24">
            <v>12580.424999999999</v>
          </cell>
          <cell r="C24">
            <v>50176.999000000003</v>
          </cell>
          <cell r="D24">
            <v>80725.606</v>
          </cell>
          <cell r="E24">
            <v>2805.3890000000001</v>
          </cell>
          <cell r="F24">
            <v>1304.8719999999998</v>
          </cell>
          <cell r="G24">
            <v>1500.5169999999998</v>
          </cell>
        </row>
        <row r="25">
          <cell r="A25" t="str">
            <v>2016</v>
          </cell>
          <cell r="B25">
            <v>10963.977999999999</v>
          </cell>
          <cell r="C25">
            <v>53467.756000000001</v>
          </cell>
          <cell r="D25">
            <v>81771.766000000003</v>
          </cell>
          <cell r="E25">
            <v>2679.7139999999999</v>
          </cell>
          <cell r="F25">
            <v>1277.6290000000001</v>
          </cell>
          <cell r="G25">
            <v>1402.085</v>
          </cell>
        </row>
        <row r="26">
          <cell r="A26" t="str">
            <v>2017</v>
          </cell>
          <cell r="B26">
            <v>9594.0040000000008</v>
          </cell>
          <cell r="C26">
            <v>57043.561000000002</v>
          </cell>
          <cell r="D26">
            <v>84960.998000000007</v>
          </cell>
          <cell r="E26">
            <v>2643.2719999999999</v>
          </cell>
          <cell r="F26">
            <v>1254.0640000000001</v>
          </cell>
          <cell r="G26">
            <v>1389.2069999999999</v>
          </cell>
        </row>
        <row r="27">
          <cell r="A27" t="str">
            <v>2018</v>
          </cell>
          <cell r="B27">
            <v>8871.4040000000005</v>
          </cell>
          <cell r="C27">
            <v>55587.707999999999</v>
          </cell>
          <cell r="D27">
            <v>81512.267999999996</v>
          </cell>
          <cell r="E27">
            <v>2912.1869999999999</v>
          </cell>
          <cell r="F27">
            <v>1511.3429999999998</v>
          </cell>
          <cell r="G27">
            <v>1400.8440000000001</v>
          </cell>
        </row>
        <row r="28">
          <cell r="A28" t="str">
            <v>2019</v>
          </cell>
          <cell r="B28">
            <v>6587.4269999999997</v>
          </cell>
          <cell r="C28">
            <v>58202.627</v>
          </cell>
          <cell r="D28">
            <v>80592.934999999998</v>
          </cell>
          <cell r="E28">
            <v>2738.7139999999999</v>
          </cell>
          <cell r="F28">
            <v>1323.9570000000001</v>
          </cell>
          <cell r="G28">
            <v>1414.7570000000001</v>
          </cell>
        </row>
        <row r="29">
          <cell r="A29" t="str">
            <v>2020</v>
          </cell>
          <cell r="B29">
            <v>4948.9769999999999</v>
          </cell>
          <cell r="C29">
            <v>54375.898999999998</v>
          </cell>
          <cell r="D29">
            <v>65725.414999999994</v>
          </cell>
          <cell r="E29">
            <v>2656.43</v>
          </cell>
          <cell r="F29">
            <v>1312.269</v>
          </cell>
          <cell r="G29">
            <v>1344.1599999999999</v>
          </cell>
        </row>
        <row r="30">
          <cell r="A30" t="str">
            <v>2021</v>
          </cell>
          <cell r="B30">
            <v>5555.049</v>
          </cell>
          <cell r="C30">
            <v>59783.527000000002</v>
          </cell>
          <cell r="D30">
            <v>71977.108999999997</v>
          </cell>
          <cell r="E30">
            <v>2868.6469999999999</v>
          </cell>
          <cell r="F30">
            <v>1360.9829999999999</v>
          </cell>
          <cell r="G30">
            <v>1507.663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Graf 2.7"/>
      <sheetName val="Graf 2.8"/>
    </sheetNames>
    <sheetDataSet>
      <sheetData sheetId="0"/>
      <sheetData sheetId="1">
        <row r="4">
          <cell r="F4" t="str">
            <v>Russia</v>
          </cell>
          <cell r="G4">
            <v>44205.629000000001</v>
          </cell>
        </row>
        <row r="5">
          <cell r="F5" t="str">
            <v>Stati Uniti</v>
          </cell>
          <cell r="G5">
            <v>13407.119000000001</v>
          </cell>
        </row>
        <row r="6">
          <cell r="F6" t="str">
            <v>Australia</v>
          </cell>
          <cell r="G6">
            <v>11920.79</v>
          </cell>
        </row>
        <row r="7">
          <cell r="F7" t="str">
            <v>Colombia</v>
          </cell>
          <cell r="G7">
            <v>5056.951</v>
          </cell>
        </row>
        <row r="8">
          <cell r="F8" t="str">
            <v>Canada</v>
          </cell>
          <cell r="G8">
            <v>2042.83</v>
          </cell>
        </row>
        <row r="9">
          <cell r="F9" t="str">
            <v>Kazakistan</v>
          </cell>
          <cell r="G9">
            <v>1646.6320000000001</v>
          </cell>
        </row>
        <row r="10">
          <cell r="F10" t="str">
            <v>Sud Africa</v>
          </cell>
          <cell r="G10">
            <v>1119.895</v>
          </cell>
        </row>
        <row r="11">
          <cell r="F11" t="str">
            <v>Regno Unito</v>
          </cell>
          <cell r="G11">
            <v>1020.138</v>
          </cell>
        </row>
        <row r="12">
          <cell r="F12" t="str">
            <v>Altri Paesi</v>
          </cell>
          <cell r="G12">
            <v>1648.3260000000002</v>
          </cell>
        </row>
      </sheetData>
      <sheetData sheetId="2">
        <row r="2">
          <cell r="D2" t="str">
            <v>Russia</v>
          </cell>
          <cell r="E2">
            <v>4007.35</v>
          </cell>
        </row>
        <row r="3">
          <cell r="D3" t="str">
            <v>Stati Uniti</v>
          </cell>
          <cell r="E3">
            <v>1477.537</v>
          </cell>
        </row>
        <row r="4">
          <cell r="D4" t="str">
            <v>Colombia</v>
          </cell>
          <cell r="E4">
            <v>584.49</v>
          </cell>
        </row>
        <row r="5">
          <cell r="D5" t="str">
            <v>Australia</v>
          </cell>
          <cell r="E5">
            <v>414.48700000000002</v>
          </cell>
        </row>
        <row r="6">
          <cell r="D6" t="str">
            <v>Kazakistan</v>
          </cell>
          <cell r="E6">
            <v>304.27699999999999</v>
          </cell>
        </row>
        <row r="7">
          <cell r="D7" t="str">
            <v>Polonia</v>
          </cell>
          <cell r="E7">
            <v>278.15899999999999</v>
          </cell>
        </row>
        <row r="8">
          <cell r="D8" t="str">
            <v>Spagna</v>
          </cell>
          <cell r="E8">
            <v>214.83</v>
          </cell>
        </row>
        <row r="9">
          <cell r="D9" t="str">
            <v>Canada</v>
          </cell>
          <cell r="E9">
            <v>109.134</v>
          </cell>
        </row>
        <row r="10">
          <cell r="D10" t="str">
            <v>Altri Paesi</v>
          </cell>
          <cell r="E10">
            <v>217.39500000000044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Graf 2.9"/>
      <sheetName val="Graf 2.10"/>
    </sheetNames>
    <sheetDataSet>
      <sheetData sheetId="0" refreshError="1"/>
      <sheetData sheetId="1">
        <row r="4">
          <cell r="F4" t="str">
            <v>Russia</v>
          </cell>
          <cell r="G4">
            <v>155019.76699999999</v>
          </cell>
        </row>
        <row r="5">
          <cell r="F5" t="str">
            <v>Norvegia</v>
          </cell>
          <cell r="G5">
            <v>74562.740999999995</v>
          </cell>
        </row>
        <row r="6">
          <cell r="F6" t="str">
            <v>Algeria</v>
          </cell>
          <cell r="G6">
            <v>28997.23</v>
          </cell>
        </row>
        <row r="7">
          <cell r="F7" t="str">
            <v>Qatar</v>
          </cell>
          <cell r="G7">
            <v>16385.181</v>
          </cell>
        </row>
        <row r="8">
          <cell r="F8" t="str">
            <v>Stati Uniti</v>
          </cell>
          <cell r="G8">
            <v>15682.14</v>
          </cell>
        </row>
        <row r="9">
          <cell r="F9" t="str">
            <v>Regno Unito</v>
          </cell>
          <cell r="G9">
            <v>15155.546</v>
          </cell>
        </row>
        <row r="10">
          <cell r="F10" t="str">
            <v>Nigeria</v>
          </cell>
          <cell r="G10">
            <v>11460.99</v>
          </cell>
        </row>
        <row r="11">
          <cell r="F11" t="str">
            <v>Libya</v>
          </cell>
          <cell r="G11">
            <v>4460.0020000000004</v>
          </cell>
        </row>
        <row r="12">
          <cell r="F12" t="str">
            <v>Altri Paesi</v>
          </cell>
          <cell r="G12">
            <v>6563.7529999999988</v>
          </cell>
        </row>
      </sheetData>
      <sheetData sheetId="2">
        <row r="3">
          <cell r="D3" t="str">
            <v>Russia</v>
          </cell>
          <cell r="E3">
            <v>28716.081999999999</v>
          </cell>
        </row>
        <row r="4">
          <cell r="D4" t="str">
            <v>Algeria</v>
          </cell>
          <cell r="E4">
            <v>15117.91</v>
          </cell>
        </row>
        <row r="5">
          <cell r="D5" t="str">
            <v>Norvegia</v>
          </cell>
          <cell r="E5">
            <v>7397.4030000000002</v>
          </cell>
        </row>
        <row r="6">
          <cell r="D6" t="str">
            <v>Qatar</v>
          </cell>
          <cell r="E6">
            <v>6944.1059999999998</v>
          </cell>
        </row>
        <row r="7">
          <cell r="D7" t="str">
            <v>Libia</v>
          </cell>
          <cell r="E7">
            <v>4460.0020000000004</v>
          </cell>
        </row>
        <row r="8">
          <cell r="D8" t="str">
            <v>Stati Uniti</v>
          </cell>
          <cell r="E8">
            <v>1754.28</v>
          </cell>
        </row>
        <row r="9">
          <cell r="D9" t="str">
            <v>Paesi Bassi</v>
          </cell>
          <cell r="E9">
            <v>914.15200000000004</v>
          </cell>
        </row>
        <row r="10">
          <cell r="D10" t="str">
            <v xml:space="preserve">Altri Paesi </v>
          </cell>
          <cell r="E10">
            <v>1088.895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Graf 2.11"/>
      <sheetName val="Graf 2.12"/>
    </sheetNames>
    <sheetDataSet>
      <sheetData sheetId="0"/>
      <sheetData sheetId="1">
        <row r="3">
          <cell r="F3" t="str">
            <v>Russia</v>
          </cell>
          <cell r="G3">
            <v>170562.57199999999</v>
          </cell>
        </row>
        <row r="4">
          <cell r="F4" t="str">
            <v>Stati Uniti</v>
          </cell>
          <cell r="G4">
            <v>52128.06</v>
          </cell>
        </row>
        <row r="5">
          <cell r="F5" t="str">
            <v>Norvegia</v>
          </cell>
          <cell r="G5">
            <v>47813.415999999997</v>
          </cell>
        </row>
        <row r="6">
          <cell r="F6" t="str">
            <v>Arabia Saudita</v>
          </cell>
          <cell r="G6">
            <v>44293.008999999998</v>
          </cell>
        </row>
        <row r="7">
          <cell r="F7" t="str">
            <v>Regno Unito</v>
          </cell>
          <cell r="G7">
            <v>39725.97</v>
          </cell>
        </row>
        <row r="8">
          <cell r="F8" t="str">
            <v>Kazakistan</v>
          </cell>
          <cell r="G8">
            <v>37631.06</v>
          </cell>
        </row>
        <row r="9">
          <cell r="F9" t="str">
            <v>Nigeria</v>
          </cell>
          <cell r="G9">
            <v>34601.898000000001</v>
          </cell>
        </row>
        <row r="10">
          <cell r="F10" t="str">
            <v>Iraq</v>
          </cell>
          <cell r="G10">
            <v>29117.416000000001</v>
          </cell>
        </row>
        <row r="11">
          <cell r="F11" t="str">
            <v>Azerbaijan</v>
          </cell>
          <cell r="G11">
            <v>20331.171999999999</v>
          </cell>
        </row>
        <row r="12">
          <cell r="F12" t="str">
            <v>Altri Paesi</v>
          </cell>
          <cell r="G12">
            <v>105654.70000000001</v>
          </cell>
        </row>
      </sheetData>
      <sheetData sheetId="2">
        <row r="4">
          <cell r="D4" t="str">
            <v>Azerbaijan</v>
          </cell>
          <cell r="E4">
            <v>10010.989</v>
          </cell>
        </row>
        <row r="5">
          <cell r="D5" t="str">
            <v>Iraq</v>
          </cell>
          <cell r="E5">
            <v>8718.607</v>
          </cell>
        </row>
        <row r="6">
          <cell r="D6" t="str">
            <v>Arabia Saudita</v>
          </cell>
          <cell r="E6">
            <v>8245.1769999999997</v>
          </cell>
        </row>
        <row r="7">
          <cell r="D7" t="str">
            <v>Russia</v>
          </cell>
          <cell r="E7">
            <v>8184.259</v>
          </cell>
        </row>
        <row r="8">
          <cell r="D8" t="str">
            <v>Libia</v>
          </cell>
          <cell r="E8">
            <v>3855.6779999999999</v>
          </cell>
        </row>
        <row r="9">
          <cell r="D9" t="str">
            <v>Kazakistan</v>
          </cell>
          <cell r="E9">
            <v>3477.9009999999998</v>
          </cell>
        </row>
        <row r="10">
          <cell r="D10" t="str">
            <v>Nigeria</v>
          </cell>
          <cell r="E10">
            <v>2759.6190000000001</v>
          </cell>
        </row>
        <row r="11">
          <cell r="D11" t="str">
            <v>Stati Uniti</v>
          </cell>
          <cell r="E11">
            <v>2684.0059999999999</v>
          </cell>
        </row>
        <row r="12">
          <cell r="D12" t="str">
            <v>Egitto</v>
          </cell>
          <cell r="E12">
            <v>2575.3620000000001</v>
          </cell>
        </row>
        <row r="13">
          <cell r="D13" t="str">
            <v>Algeria</v>
          </cell>
          <cell r="E13">
            <v>2035.854</v>
          </cell>
        </row>
        <row r="14">
          <cell r="D14" t="str">
            <v>Norvegia</v>
          </cell>
          <cell r="E14">
            <v>1394.548</v>
          </cell>
        </row>
        <row r="15">
          <cell r="D15" t="str">
            <v>Altri Paesi</v>
          </cell>
          <cell r="E15">
            <v>11477.015000000001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"/>
      <sheetName val="Graf 2.13"/>
      <sheetName val="Graf 2.14"/>
    </sheetNames>
    <sheetDataSet>
      <sheetData sheetId="0"/>
      <sheetData sheetId="1">
        <row r="3">
          <cell r="F3" t="str">
            <v>Russia</v>
          </cell>
          <cell r="G3">
            <v>1007.451</v>
          </cell>
        </row>
        <row r="4">
          <cell r="F4" t="str">
            <v>Bielorussia</v>
          </cell>
          <cell r="G4">
            <v>498.358</v>
          </cell>
        </row>
        <row r="5">
          <cell r="F5" t="str">
            <v>Stati Uniti</v>
          </cell>
          <cell r="G5">
            <v>480.48200000000003</v>
          </cell>
        </row>
        <row r="6">
          <cell r="F6" t="str">
            <v>Ucraina</v>
          </cell>
          <cell r="G6">
            <v>182.09</v>
          </cell>
        </row>
        <row r="7">
          <cell r="F7" t="str">
            <v>Brasile</v>
          </cell>
          <cell r="G7">
            <v>172.85499999999999</v>
          </cell>
        </row>
        <row r="8">
          <cell r="F8" t="str">
            <v>Canada</v>
          </cell>
          <cell r="G8">
            <v>94.835999999999999</v>
          </cell>
        </row>
        <row r="9">
          <cell r="F9" t="str">
            <v>Regno Unito</v>
          </cell>
          <cell r="G9">
            <v>36.347999999999999</v>
          </cell>
        </row>
        <row r="10">
          <cell r="F10" t="str">
            <v>Albania</v>
          </cell>
          <cell r="G10">
            <v>21.768999999999998</v>
          </cell>
        </row>
        <row r="11">
          <cell r="F11" t="str">
            <v>Bosnia ed Erzegovina</v>
          </cell>
          <cell r="G11">
            <v>20.048999999999999</v>
          </cell>
        </row>
        <row r="12">
          <cell r="F12" t="str">
            <v>Altri Paesi</v>
          </cell>
          <cell r="G12">
            <v>57.74799999999999</v>
          </cell>
        </row>
      </sheetData>
      <sheetData sheetId="2">
        <row r="4">
          <cell r="I4" t="str">
            <v>Austria</v>
          </cell>
          <cell r="K4">
            <v>23.397568149684371</v>
          </cell>
        </row>
        <row r="5">
          <cell r="I5" t="str">
            <v>Germania</v>
          </cell>
          <cell r="K5">
            <v>10.995454816892829</v>
          </cell>
        </row>
        <row r="6">
          <cell r="I6" t="str">
            <v>Polonia</v>
          </cell>
          <cell r="K6">
            <v>8.0216667347643398</v>
          </cell>
        </row>
        <row r="7">
          <cell r="I7" t="str">
            <v>Slovenia</v>
          </cell>
          <cell r="K7">
            <v>6.2509625344548025</v>
          </cell>
        </row>
        <row r="8">
          <cell r="I8" t="str">
            <v>Croazia</v>
          </cell>
          <cell r="K8">
            <v>5.2770011399999897</v>
          </cell>
        </row>
        <row r="9">
          <cell r="I9" t="str">
            <v>Rep. Ceca</v>
          </cell>
          <cell r="K9">
            <v>4.7454800728989346</v>
          </cell>
        </row>
        <row r="10">
          <cell r="I10" t="str">
            <v>Spagna</v>
          </cell>
          <cell r="K10">
            <v>4.1103308065353996</v>
          </cell>
        </row>
        <row r="11">
          <cell r="I11" t="str">
            <v>Altri Paesi UE</v>
          </cell>
          <cell r="K11">
            <v>17.7283692971377</v>
          </cell>
        </row>
        <row r="12">
          <cell r="I12" t="str">
            <v>Brasile</v>
          </cell>
          <cell r="K12">
            <v>7.7376320776870235</v>
          </cell>
        </row>
        <row r="13">
          <cell r="I13" t="str">
            <v>Russia</v>
          </cell>
          <cell r="K13">
            <v>4.0333729497174238</v>
          </cell>
        </row>
        <row r="14">
          <cell r="I14" t="str">
            <v>Stati Uniti</v>
          </cell>
          <cell r="K14">
            <v>1.5124418943486257</v>
          </cell>
        </row>
        <row r="15">
          <cell r="I15" t="str">
            <v>Ucraina</v>
          </cell>
          <cell r="K15">
            <v>1.5036415793332678</v>
          </cell>
        </row>
        <row r="16">
          <cell r="I16" t="str">
            <v>Canada</v>
          </cell>
          <cell r="K16">
            <v>1.1126112555131054</v>
          </cell>
        </row>
        <row r="17">
          <cell r="I17" t="str">
            <v>Regno Unito</v>
          </cell>
          <cell r="K17">
            <v>0.76607640200018579</v>
          </cell>
        </row>
        <row r="18">
          <cell r="I18" t="str">
            <v>Egitto</v>
          </cell>
          <cell r="K18">
            <v>0.76059865489878942</v>
          </cell>
        </row>
        <row r="19">
          <cell r="I19" t="str">
            <v>Albania</v>
          </cell>
          <cell r="K19">
            <v>0.66963213336248795</v>
          </cell>
        </row>
        <row r="20">
          <cell r="I20" t="str">
            <v>Altri Paesi non UE</v>
          </cell>
          <cell r="K20">
            <v>1.3771595007707003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workbookViewId="0">
      <selection activeCell="L18" sqref="L18"/>
    </sheetView>
  </sheetViews>
  <sheetFormatPr defaultRowHeight="14.25" x14ac:dyDescent="0.2"/>
  <cols>
    <col min="1" max="1" width="9.140625" style="6"/>
    <col min="2" max="7" width="19.85546875" style="6" customWidth="1"/>
    <col min="8" max="8" width="9.140625" style="6"/>
    <col min="9" max="9" width="12.7109375" style="6" customWidth="1"/>
    <col min="10" max="11" width="9.140625" style="6"/>
    <col min="12" max="12" width="14.7109375" style="6" customWidth="1"/>
    <col min="13" max="28" width="9.140625" style="6"/>
    <col min="29" max="29" width="13.140625" style="6" customWidth="1"/>
    <col min="30" max="16384" width="9.140625" style="6"/>
  </cols>
  <sheetData>
    <row r="1" spans="1:9" s="3" customFormat="1" ht="38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9" x14ac:dyDescent="0.2">
      <c r="A2" s="4" t="s">
        <v>7</v>
      </c>
      <c r="B2" s="5">
        <v>91770.07</v>
      </c>
      <c r="C2" s="5">
        <v>157474.21900000001</v>
      </c>
      <c r="D2" s="5">
        <v>727385.38500000001</v>
      </c>
      <c r="E2" s="5">
        <v>395.69499999999999</v>
      </c>
      <c r="F2" s="5">
        <v>395.69499999999999</v>
      </c>
      <c r="G2" s="5">
        <v>0</v>
      </c>
      <c r="I2" s="7" t="s">
        <v>8</v>
      </c>
    </row>
    <row r="3" spans="1:9" x14ac:dyDescent="0.2">
      <c r="A3" s="4" t="s">
        <v>9</v>
      </c>
      <c r="B3" s="5">
        <v>97535.982000000004</v>
      </c>
      <c r="C3" s="5">
        <v>160823.65100000001</v>
      </c>
      <c r="D3" s="5">
        <v>734935.21</v>
      </c>
      <c r="E3" s="5">
        <v>459.125</v>
      </c>
      <c r="F3" s="5">
        <v>457.71100000000001</v>
      </c>
      <c r="G3" s="5">
        <v>1.4139999999999999</v>
      </c>
    </row>
    <row r="4" spans="1:9" x14ac:dyDescent="0.2">
      <c r="A4" s="4" t="s">
        <v>10</v>
      </c>
      <c r="B4" s="5">
        <v>102631.349</v>
      </c>
      <c r="C4" s="5">
        <v>178669.041</v>
      </c>
      <c r="D4" s="5">
        <v>741799.62</v>
      </c>
      <c r="E4" s="5">
        <v>485.173</v>
      </c>
      <c r="F4" s="5">
        <v>477.75</v>
      </c>
      <c r="G4" s="5">
        <v>7.423</v>
      </c>
    </row>
    <row r="5" spans="1:9" x14ac:dyDescent="0.2">
      <c r="A5" s="4" t="s">
        <v>11</v>
      </c>
      <c r="B5" s="5">
        <v>102721.24800000001</v>
      </c>
      <c r="C5" s="5">
        <v>200058.231</v>
      </c>
      <c r="D5" s="5">
        <v>767230.94</v>
      </c>
      <c r="E5" s="5">
        <v>524.11</v>
      </c>
      <c r="F5" s="5">
        <v>516.42200000000003</v>
      </c>
      <c r="G5" s="5">
        <v>7.6879999999999997</v>
      </c>
    </row>
    <row r="6" spans="1:9" x14ac:dyDescent="0.2">
      <c r="A6" s="4" t="s">
        <v>12</v>
      </c>
      <c r="B6" s="5">
        <v>103828.986</v>
      </c>
      <c r="C6" s="5">
        <v>201419.33300000001</v>
      </c>
      <c r="D6" s="5">
        <v>779582.32299999997</v>
      </c>
      <c r="E6" s="5">
        <v>608.35799999999995</v>
      </c>
      <c r="F6" s="5">
        <v>598.28399999999999</v>
      </c>
      <c r="G6" s="5">
        <v>10.074999999999999</v>
      </c>
    </row>
    <row r="7" spans="1:9" x14ac:dyDescent="0.2">
      <c r="A7" s="4" t="s">
        <v>13</v>
      </c>
      <c r="B7" s="5">
        <v>104175.74400000001</v>
      </c>
      <c r="C7" s="5">
        <v>206293.82699999999</v>
      </c>
      <c r="D7" s="5">
        <v>808262.61899999995</v>
      </c>
      <c r="E7" s="5">
        <v>659.55700000000002</v>
      </c>
      <c r="F7" s="5">
        <v>631.79499999999996</v>
      </c>
      <c r="G7" s="5">
        <v>27.762</v>
      </c>
    </row>
    <row r="8" spans="1:9" x14ac:dyDescent="0.2">
      <c r="A8" s="4" t="s">
        <v>14</v>
      </c>
      <c r="B8" s="5">
        <v>99457.012000000002</v>
      </c>
      <c r="C8" s="5">
        <v>224545.584</v>
      </c>
      <c r="D8" s="5">
        <v>777195.00899999996</v>
      </c>
      <c r="E8" s="5">
        <v>674.12599999999998</v>
      </c>
      <c r="F8" s="5">
        <v>651.03399999999999</v>
      </c>
      <c r="G8" s="5">
        <v>23.091000000000001</v>
      </c>
    </row>
    <row r="9" spans="1:9" x14ac:dyDescent="0.2">
      <c r="A9" s="4" t="s">
        <v>15</v>
      </c>
      <c r="B9" s="5">
        <v>110157.936</v>
      </c>
      <c r="C9" s="5">
        <v>240413.103</v>
      </c>
      <c r="D9" s="5">
        <v>798951.61600000004</v>
      </c>
      <c r="E9" s="5">
        <v>838.30600000000004</v>
      </c>
      <c r="F9" s="5">
        <v>828.05799999999999</v>
      </c>
      <c r="G9" s="5">
        <v>10.246</v>
      </c>
    </row>
    <row r="10" spans="1:9" x14ac:dyDescent="0.2">
      <c r="A10" s="4" t="s">
        <v>16</v>
      </c>
      <c r="B10" s="5">
        <v>114045.318</v>
      </c>
      <c r="C10" s="5">
        <v>245021.81</v>
      </c>
      <c r="D10" s="5">
        <v>808736.43799999997</v>
      </c>
      <c r="E10" s="5">
        <v>1008.8</v>
      </c>
      <c r="F10" s="5">
        <v>975.05399999999997</v>
      </c>
      <c r="G10" s="5">
        <v>33.744999999999997</v>
      </c>
    </row>
    <row r="11" spans="1:9" x14ac:dyDescent="0.2">
      <c r="A11" s="4" t="s">
        <v>17</v>
      </c>
      <c r="B11" s="5">
        <v>115153.731</v>
      </c>
      <c r="C11" s="5">
        <v>262854.22100000002</v>
      </c>
      <c r="D11" s="5">
        <v>802938.58799999999</v>
      </c>
      <c r="E11" s="5">
        <v>1323.646</v>
      </c>
      <c r="F11" s="5">
        <v>1268.5520000000001</v>
      </c>
      <c r="G11" s="5">
        <v>54.877000000000002</v>
      </c>
    </row>
    <row r="12" spans="1:9" x14ac:dyDescent="0.2">
      <c r="A12" s="4" t="s">
        <v>18</v>
      </c>
      <c r="B12" s="5">
        <v>119239.334</v>
      </c>
      <c r="C12" s="5">
        <v>278321.56900000002</v>
      </c>
      <c r="D12" s="5">
        <v>824688.42599999998</v>
      </c>
      <c r="E12" s="5">
        <v>1921.278</v>
      </c>
      <c r="F12" s="5">
        <v>1748.3709999999999</v>
      </c>
      <c r="G12" s="5">
        <v>172.524</v>
      </c>
    </row>
    <row r="13" spans="1:9" x14ac:dyDescent="0.2">
      <c r="A13" s="4" t="s">
        <v>19</v>
      </c>
      <c r="B13" s="5">
        <v>127452.894</v>
      </c>
      <c r="C13" s="5">
        <v>289221.81199999998</v>
      </c>
      <c r="D13" s="5">
        <v>853035.88100000005</v>
      </c>
      <c r="E13" s="5">
        <v>2460.6179999999999</v>
      </c>
      <c r="F13" s="5">
        <v>2232.0620000000004</v>
      </c>
      <c r="G13" s="5">
        <v>228.24700000000001</v>
      </c>
    </row>
    <row r="14" spans="1:9" x14ac:dyDescent="0.2">
      <c r="A14" s="4" t="s">
        <v>20</v>
      </c>
      <c r="B14" s="5">
        <v>121068.408</v>
      </c>
      <c r="C14" s="5">
        <v>309503.114</v>
      </c>
      <c r="D14" s="5">
        <v>877164.00300000003</v>
      </c>
      <c r="E14" s="5">
        <v>3753.72</v>
      </c>
      <c r="F14" s="5">
        <v>2771.009</v>
      </c>
      <c r="G14" s="5">
        <v>979.46199999999999</v>
      </c>
    </row>
    <row r="15" spans="1:9" x14ac:dyDescent="0.2">
      <c r="A15" s="4" t="s">
        <v>21</v>
      </c>
      <c r="B15" s="5">
        <v>131093.30300000001</v>
      </c>
      <c r="C15" s="5">
        <v>315020.674</v>
      </c>
      <c r="D15" s="5">
        <v>883762.28</v>
      </c>
      <c r="E15" s="5">
        <v>5393.1890000000003</v>
      </c>
      <c r="F15" s="5">
        <v>3469.4459999999999</v>
      </c>
      <c r="G15" s="5">
        <v>1918.203</v>
      </c>
    </row>
    <row r="16" spans="1:9" x14ac:dyDescent="0.2">
      <c r="A16" s="4" t="s">
        <v>22</v>
      </c>
      <c r="B16" s="5">
        <v>131241.93799999999</v>
      </c>
      <c r="C16" s="5">
        <v>301212.79499999998</v>
      </c>
      <c r="D16" s="5">
        <v>861154.24800000002</v>
      </c>
      <c r="E16" s="5">
        <v>6268.2240000000002</v>
      </c>
      <c r="F16" s="5">
        <v>3798.7289999999998</v>
      </c>
      <c r="G16" s="5">
        <v>2452.3229999999999</v>
      </c>
    </row>
    <row r="17" spans="1:9" x14ac:dyDescent="0.2">
      <c r="A17" s="4" t="s">
        <v>23</v>
      </c>
      <c r="B17" s="5">
        <v>129104.094</v>
      </c>
      <c r="C17" s="5">
        <v>316444.26799999998</v>
      </c>
      <c r="D17" s="5">
        <v>875639.96499999997</v>
      </c>
      <c r="E17" s="5">
        <v>7275.9849999999997</v>
      </c>
      <c r="F17" s="5">
        <v>3658.9989999999998</v>
      </c>
      <c r="G17" s="5">
        <v>3613.0949999999998</v>
      </c>
    </row>
    <row r="18" spans="1:9" x14ac:dyDescent="0.2">
      <c r="A18" s="4" t="s">
        <v>24</v>
      </c>
      <c r="B18" s="5">
        <v>103287.39</v>
      </c>
      <c r="C18" s="5">
        <v>299949.88400000002</v>
      </c>
      <c r="D18" s="5">
        <v>830485.16799999995</v>
      </c>
      <c r="E18" s="5">
        <v>8451.5120000000006</v>
      </c>
      <c r="F18" s="5">
        <v>4448.5680000000002</v>
      </c>
      <c r="G18" s="5">
        <v>3983.355</v>
      </c>
      <c r="I18" s="7" t="s">
        <v>25</v>
      </c>
    </row>
    <row r="19" spans="1:9" x14ac:dyDescent="0.2">
      <c r="A19" s="4" t="s">
        <v>26</v>
      </c>
      <c r="B19" s="5">
        <v>113965.016</v>
      </c>
      <c r="C19" s="5">
        <v>316036.60200000001</v>
      </c>
      <c r="D19" s="5">
        <v>838600.69099999999</v>
      </c>
      <c r="E19" s="5">
        <v>10872.825000000001</v>
      </c>
      <c r="F19" s="5">
        <v>5249.0339999999997</v>
      </c>
      <c r="G19" s="5">
        <v>5588.1450000000004</v>
      </c>
    </row>
    <row r="20" spans="1:9" x14ac:dyDescent="0.2">
      <c r="A20" s="4" t="s">
        <v>27</v>
      </c>
      <c r="B20" s="5">
        <v>118615.85</v>
      </c>
      <c r="C20" s="5">
        <v>309102.20699999999</v>
      </c>
      <c r="D20" s="5">
        <v>818451.69799999997</v>
      </c>
      <c r="E20" s="5">
        <v>12780.579</v>
      </c>
      <c r="F20" s="5">
        <v>5617.8220000000001</v>
      </c>
      <c r="G20" s="5">
        <v>7056.96</v>
      </c>
    </row>
    <row r="21" spans="1:9" x14ac:dyDescent="0.2">
      <c r="A21" s="4" t="s">
        <v>28</v>
      </c>
      <c r="B21" s="5">
        <v>116987.97500000001</v>
      </c>
      <c r="C21" s="5">
        <v>299124.14199999999</v>
      </c>
      <c r="D21" s="5">
        <v>819515.11300000001</v>
      </c>
      <c r="E21" s="5">
        <v>13375.531000000001</v>
      </c>
      <c r="F21" s="5">
        <v>5683.7730000000001</v>
      </c>
      <c r="G21" s="5">
        <v>7472.5940000000001</v>
      </c>
    </row>
    <row r="22" spans="1:9" x14ac:dyDescent="0.2">
      <c r="A22" s="4" t="s">
        <v>29</v>
      </c>
      <c r="B22" s="5">
        <v>114813.42600000001</v>
      </c>
      <c r="C22" s="5">
        <v>302824.75900000002</v>
      </c>
      <c r="D22" s="5">
        <v>810477.57799999998</v>
      </c>
      <c r="E22" s="5">
        <v>13186.123</v>
      </c>
      <c r="F22" s="5">
        <v>6610.73</v>
      </c>
      <c r="G22" s="5">
        <v>6254.5510000000004</v>
      </c>
    </row>
    <row r="23" spans="1:9" x14ac:dyDescent="0.2">
      <c r="A23" s="4" t="s">
        <v>30</v>
      </c>
      <c r="B23" s="5">
        <v>115205.308</v>
      </c>
      <c r="C23" s="5">
        <v>281594.44799999997</v>
      </c>
      <c r="D23" s="5">
        <v>805889.04700000002</v>
      </c>
      <c r="E23" s="5">
        <v>14989.84</v>
      </c>
      <c r="F23" s="5">
        <v>7327.3369999999995</v>
      </c>
      <c r="G23" s="5">
        <v>7322.8709999999992</v>
      </c>
    </row>
    <row r="24" spans="1:9" x14ac:dyDescent="0.2">
      <c r="A24" s="4" t="s">
        <v>31</v>
      </c>
      <c r="B24" s="5">
        <v>112972.19500000001</v>
      </c>
      <c r="C24" s="5">
        <v>299301.67499999999</v>
      </c>
      <c r="D24" s="5">
        <v>857548.11100000003</v>
      </c>
      <c r="E24" s="5">
        <v>14036.56</v>
      </c>
      <c r="F24" s="5">
        <v>6585.2599999999993</v>
      </c>
      <c r="G24" s="5">
        <v>7069.5469999999996</v>
      </c>
    </row>
    <row r="25" spans="1:9" x14ac:dyDescent="0.2">
      <c r="A25" s="4" t="s">
        <v>32</v>
      </c>
      <c r="B25" s="5">
        <v>109068.72500000001</v>
      </c>
      <c r="C25" s="5">
        <v>307903.83799999999</v>
      </c>
      <c r="D25" s="5">
        <v>863014.14099999995</v>
      </c>
      <c r="E25" s="5">
        <v>15010.716</v>
      </c>
      <c r="F25" s="5">
        <v>6772.1289999999999</v>
      </c>
      <c r="G25" s="5">
        <v>7796.3720000000003</v>
      </c>
    </row>
    <row r="26" spans="1:9" x14ac:dyDescent="0.2">
      <c r="A26" s="4" t="s">
        <v>33</v>
      </c>
      <c r="B26" s="5">
        <v>109116.93799999999</v>
      </c>
      <c r="C26" s="5">
        <v>320902.53200000001</v>
      </c>
      <c r="D26" s="5">
        <v>877232.11399999994</v>
      </c>
      <c r="E26" s="5">
        <v>16243.207</v>
      </c>
      <c r="F26" s="5">
        <v>7040.0129999999999</v>
      </c>
      <c r="G26" s="5">
        <v>8741.0070000000014</v>
      </c>
    </row>
    <row r="27" spans="1:9" x14ac:dyDescent="0.2">
      <c r="A27" s="4" t="s">
        <v>34</v>
      </c>
      <c r="B27" s="5">
        <v>104904.62300000001</v>
      </c>
      <c r="C27" s="5">
        <v>298059.10399999999</v>
      </c>
      <c r="D27" s="5">
        <v>865519.326</v>
      </c>
      <c r="E27" s="5">
        <v>18700.543000000001</v>
      </c>
      <c r="F27" s="5">
        <v>7569.9719999999998</v>
      </c>
      <c r="G27" s="5">
        <v>10666.311</v>
      </c>
    </row>
    <row r="28" spans="1:9" x14ac:dyDescent="0.2">
      <c r="A28" s="4" t="s">
        <v>35</v>
      </c>
      <c r="B28" s="5">
        <v>86895.423999999999</v>
      </c>
      <c r="C28" s="5">
        <v>333856.74300000002</v>
      </c>
      <c r="D28" s="5">
        <v>855959.946</v>
      </c>
      <c r="E28" s="5">
        <v>19300.77</v>
      </c>
      <c r="F28" s="5">
        <v>7791.6869999999999</v>
      </c>
      <c r="G28" s="5">
        <v>11067.407999999999</v>
      </c>
    </row>
    <row r="29" spans="1:9" x14ac:dyDescent="0.2">
      <c r="A29" s="4" t="s">
        <v>36</v>
      </c>
      <c r="B29" s="5">
        <v>62877.917000000001</v>
      </c>
      <c r="C29" s="5">
        <v>299807.30099999998</v>
      </c>
      <c r="D29" s="5">
        <v>755025.304</v>
      </c>
      <c r="E29" s="5">
        <v>20881.076000000001</v>
      </c>
      <c r="F29" s="5">
        <v>8484.5460000000003</v>
      </c>
      <c r="G29" s="5">
        <v>11985.633</v>
      </c>
    </row>
    <row r="30" spans="1:9" x14ac:dyDescent="0.2">
      <c r="A30" s="4" t="s">
        <v>37</v>
      </c>
      <c r="B30" s="5">
        <v>74809.479000000007</v>
      </c>
      <c r="C30" s="5">
        <v>310912.91700000002</v>
      </c>
      <c r="D30" s="5">
        <v>780754.6</v>
      </c>
      <c r="E30" s="5">
        <v>22435.338</v>
      </c>
      <c r="F30" s="5">
        <v>9337.9510000000009</v>
      </c>
      <c r="G30" s="5">
        <v>12575.499</v>
      </c>
    </row>
    <row r="33" spans="1:9" x14ac:dyDescent="0.2">
      <c r="A33" s="10" t="s">
        <v>41</v>
      </c>
    </row>
    <row r="34" spans="1:9" x14ac:dyDescent="0.2">
      <c r="A34" s="9"/>
    </row>
    <row r="35" spans="1:9" x14ac:dyDescent="0.2">
      <c r="I35" s="7" t="s">
        <v>38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71"/>
  <sheetViews>
    <sheetView zoomScaleNormal="100" workbookViewId="0">
      <selection activeCell="G33" sqref="G33"/>
    </sheetView>
  </sheetViews>
  <sheetFormatPr defaultRowHeight="14.25" x14ac:dyDescent="0.2"/>
  <cols>
    <col min="1" max="1" width="9.140625" style="6"/>
    <col min="2" max="2" width="17.85546875" style="6" customWidth="1"/>
    <col min="3" max="3" width="11.7109375" style="6" customWidth="1"/>
    <col min="4" max="4" width="13" style="6" customWidth="1"/>
    <col min="5" max="5" width="19.140625" style="6" bestFit="1" customWidth="1"/>
    <col min="6" max="6" width="20" style="6" customWidth="1"/>
    <col min="7" max="7" width="13" style="6" customWidth="1"/>
    <col min="8" max="16384" width="9.140625" style="6"/>
  </cols>
  <sheetData>
    <row r="2" spans="1:10" x14ac:dyDescent="0.2">
      <c r="C2" s="6" t="s">
        <v>272</v>
      </c>
      <c r="G2" s="6" t="s">
        <v>272</v>
      </c>
      <c r="J2" s="7" t="s">
        <v>254</v>
      </c>
    </row>
    <row r="3" spans="1:10" s="105" customFormat="1" ht="25.5" customHeight="1" x14ac:dyDescent="0.2">
      <c r="B3" s="24" t="s">
        <v>58</v>
      </c>
      <c r="C3" s="25" t="s">
        <v>59</v>
      </c>
      <c r="D3" s="6"/>
      <c r="E3" s="98" t="s">
        <v>255</v>
      </c>
      <c r="F3" s="4" t="s">
        <v>62</v>
      </c>
      <c r="G3" s="5">
        <v>1007.451</v>
      </c>
    </row>
    <row r="4" spans="1:10" x14ac:dyDescent="0.2">
      <c r="A4" s="106" t="s">
        <v>60</v>
      </c>
      <c r="B4" s="27" t="s">
        <v>61</v>
      </c>
      <c r="C4" s="35">
        <v>640.03399999999999</v>
      </c>
      <c r="E4" s="98"/>
      <c r="F4" s="107" t="s">
        <v>256</v>
      </c>
      <c r="G4" s="5">
        <v>498.358</v>
      </c>
    </row>
    <row r="5" spans="1:10" x14ac:dyDescent="0.2">
      <c r="A5" s="108"/>
      <c r="B5" s="27" t="s">
        <v>63</v>
      </c>
      <c r="C5" s="36">
        <v>37.082000000000001</v>
      </c>
      <c r="E5" s="98"/>
      <c r="F5" s="107" t="s">
        <v>64</v>
      </c>
      <c r="G5" s="5">
        <v>480.48200000000003</v>
      </c>
    </row>
    <row r="6" spans="1:10" x14ac:dyDescent="0.2">
      <c r="A6" s="108"/>
      <c r="B6" s="27" t="s">
        <v>65</v>
      </c>
      <c r="C6" s="35">
        <v>122.536</v>
      </c>
      <c r="E6" s="98"/>
      <c r="F6" s="107" t="s">
        <v>257</v>
      </c>
      <c r="G6" s="5">
        <v>182.09</v>
      </c>
    </row>
    <row r="7" spans="1:10" x14ac:dyDescent="0.2">
      <c r="A7" s="108"/>
      <c r="B7" s="27" t="s">
        <v>67</v>
      </c>
      <c r="C7" s="36">
        <v>72.305000000000007</v>
      </c>
      <c r="E7" s="98"/>
      <c r="F7" s="107" t="s">
        <v>258</v>
      </c>
      <c r="G7" s="109">
        <v>172.85499999999999</v>
      </c>
    </row>
    <row r="8" spans="1:10" x14ac:dyDescent="0.2">
      <c r="A8" s="108"/>
      <c r="B8" s="27" t="s">
        <v>70</v>
      </c>
      <c r="C8" s="35">
        <v>502.40300000000002</v>
      </c>
      <c r="E8" s="98"/>
      <c r="F8" s="110" t="s">
        <v>71</v>
      </c>
      <c r="G8" s="111">
        <v>94.835999999999999</v>
      </c>
    </row>
    <row r="9" spans="1:10" x14ac:dyDescent="0.2">
      <c r="A9" s="108"/>
      <c r="B9" s="27" t="s">
        <v>72</v>
      </c>
      <c r="C9" s="36">
        <v>1095.125</v>
      </c>
      <c r="E9" s="98"/>
      <c r="F9" s="110" t="s">
        <v>77</v>
      </c>
      <c r="G9" s="111">
        <v>36.347999999999999</v>
      </c>
    </row>
    <row r="10" spans="1:10" x14ac:dyDescent="0.2">
      <c r="A10" s="108"/>
      <c r="B10" s="27" t="s">
        <v>74</v>
      </c>
      <c r="C10" s="35">
        <v>0.442</v>
      </c>
      <c r="E10" s="98"/>
      <c r="F10" s="110" t="s">
        <v>115</v>
      </c>
      <c r="G10" s="111">
        <v>21.768999999999998</v>
      </c>
    </row>
    <row r="11" spans="1:10" x14ac:dyDescent="0.2">
      <c r="A11" s="108"/>
      <c r="B11" s="27" t="s">
        <v>76</v>
      </c>
      <c r="C11" s="36">
        <v>11.724</v>
      </c>
      <c r="E11" s="98"/>
      <c r="F11" s="110" t="s">
        <v>259</v>
      </c>
      <c r="G11" s="111">
        <v>20.048999999999999</v>
      </c>
    </row>
    <row r="12" spans="1:10" x14ac:dyDescent="0.2">
      <c r="A12" s="108"/>
      <c r="B12" s="27" t="s">
        <v>78</v>
      </c>
      <c r="C12" s="28">
        <v>113.3</v>
      </c>
      <c r="F12" s="112" t="s">
        <v>79</v>
      </c>
      <c r="G12" s="111">
        <f>SUM(C42:C61)</f>
        <v>57.74799999999999</v>
      </c>
    </row>
    <row r="13" spans="1:10" x14ac:dyDescent="0.2">
      <c r="A13" s="108"/>
      <c r="B13" s="27" t="s">
        <v>80</v>
      </c>
      <c r="C13" s="36">
        <v>72.031000000000006</v>
      </c>
    </row>
    <row r="14" spans="1:10" x14ac:dyDescent="0.2">
      <c r="A14" s="108"/>
      <c r="B14" s="27" t="s">
        <v>82</v>
      </c>
      <c r="C14" s="35">
        <v>118.934</v>
      </c>
    </row>
    <row r="15" spans="1:10" x14ac:dyDescent="0.2">
      <c r="A15" s="108"/>
      <c r="B15" s="27" t="s">
        <v>39</v>
      </c>
      <c r="C15" s="36">
        <v>19.532</v>
      </c>
      <c r="E15" s="113" t="s">
        <v>260</v>
      </c>
      <c r="F15" s="114">
        <f>C31</f>
        <v>6261.6940000000004</v>
      </c>
    </row>
    <row r="16" spans="1:10" x14ac:dyDescent="0.2">
      <c r="A16" s="108"/>
      <c r="B16" s="27" t="s">
        <v>83</v>
      </c>
      <c r="C16" s="35">
        <v>1.456</v>
      </c>
      <c r="E16" s="115" t="s">
        <v>255</v>
      </c>
      <c r="F16" s="114">
        <f>SUM(G3:G12)</f>
        <v>2571.9859999999994</v>
      </c>
    </row>
    <row r="17" spans="1:10" x14ac:dyDescent="0.2">
      <c r="A17" s="108"/>
      <c r="B17" s="27" t="s">
        <v>84</v>
      </c>
      <c r="C17" s="36">
        <v>1314.961</v>
      </c>
      <c r="E17" s="116" t="s">
        <v>86</v>
      </c>
      <c r="F17" s="117">
        <f>C169</f>
        <v>198.40799999999999</v>
      </c>
      <c r="G17" s="118"/>
      <c r="J17" s="10" t="s">
        <v>41</v>
      </c>
    </row>
    <row r="18" spans="1:10" x14ac:dyDescent="0.2">
      <c r="A18" s="108"/>
      <c r="B18" s="27" t="s">
        <v>85</v>
      </c>
      <c r="C18" s="35">
        <v>167.31100000000001</v>
      </c>
      <c r="E18" s="110" t="s">
        <v>233</v>
      </c>
      <c r="F18" s="111">
        <f>SUM(F15:F17)</f>
        <v>9032.0879999999997</v>
      </c>
    </row>
    <row r="19" spans="1:10" x14ac:dyDescent="0.2">
      <c r="A19" s="108"/>
      <c r="B19" s="27" t="s">
        <v>87</v>
      </c>
      <c r="C19" s="36">
        <v>22.992999999999999</v>
      </c>
    </row>
    <row r="20" spans="1:10" x14ac:dyDescent="0.2">
      <c r="A20" s="108"/>
      <c r="B20" s="27" t="s">
        <v>89</v>
      </c>
      <c r="C20" s="35">
        <v>12.071</v>
      </c>
    </row>
    <row r="21" spans="1:10" x14ac:dyDescent="0.2">
      <c r="A21" s="108"/>
      <c r="B21" s="27" t="s">
        <v>90</v>
      </c>
      <c r="C21" s="36">
        <v>1.4930000000000001</v>
      </c>
    </row>
    <row r="22" spans="1:10" x14ac:dyDescent="0.2">
      <c r="A22" s="108"/>
      <c r="B22" s="27" t="s">
        <v>91</v>
      </c>
      <c r="C22" s="35">
        <v>75.245999999999995</v>
      </c>
    </row>
    <row r="23" spans="1:10" x14ac:dyDescent="0.2">
      <c r="A23" s="108"/>
      <c r="B23" s="27" t="s">
        <v>92</v>
      </c>
      <c r="C23" s="36">
        <v>553.14800000000002</v>
      </c>
    </row>
    <row r="24" spans="1:10" x14ac:dyDescent="0.2">
      <c r="A24" s="108"/>
      <c r="B24" s="27" t="s">
        <v>93</v>
      </c>
      <c r="C24" s="35">
        <v>438.053</v>
      </c>
    </row>
    <row r="25" spans="1:10" x14ac:dyDescent="0.2">
      <c r="A25" s="108"/>
      <c r="B25" s="27" t="s">
        <v>94</v>
      </c>
      <c r="C25" s="36">
        <v>233.99100000000001</v>
      </c>
    </row>
    <row r="26" spans="1:10" x14ac:dyDescent="0.2">
      <c r="A26" s="108"/>
      <c r="B26" s="27" t="s">
        <v>95</v>
      </c>
      <c r="C26" s="35">
        <v>89.004999999999995</v>
      </c>
    </row>
    <row r="27" spans="1:10" x14ac:dyDescent="0.2">
      <c r="A27" s="108"/>
      <c r="B27" s="27" t="s">
        <v>96</v>
      </c>
      <c r="C27" s="36">
        <v>142.221</v>
      </c>
    </row>
    <row r="28" spans="1:10" x14ac:dyDescent="0.2">
      <c r="A28" s="108"/>
      <c r="B28" s="27" t="s">
        <v>97</v>
      </c>
      <c r="C28" s="35">
        <v>59.540999999999997</v>
      </c>
    </row>
    <row r="29" spans="1:10" x14ac:dyDescent="0.2">
      <c r="A29" s="108"/>
      <c r="B29" s="27" t="s">
        <v>98</v>
      </c>
      <c r="C29" s="36">
        <v>22.088000000000001</v>
      </c>
    </row>
    <row r="30" spans="1:10" x14ac:dyDescent="0.2">
      <c r="A30" s="108"/>
      <c r="B30" s="27" t="s">
        <v>99</v>
      </c>
      <c r="C30" s="35">
        <v>322.66800000000001</v>
      </c>
    </row>
    <row r="31" spans="1:10" x14ac:dyDescent="0.2">
      <c r="B31" s="119" t="s">
        <v>241</v>
      </c>
      <c r="C31" s="84">
        <f>SUM(C4:C30)</f>
        <v>6261.6940000000004</v>
      </c>
    </row>
    <row r="32" spans="1:10" ht="15" thickBot="1" x14ac:dyDescent="0.25"/>
    <row r="33" spans="1:3" x14ac:dyDescent="0.2">
      <c r="A33" s="120" t="s">
        <v>261</v>
      </c>
      <c r="B33" s="49" t="s">
        <v>62</v>
      </c>
      <c r="C33" s="87">
        <v>1007.451</v>
      </c>
    </row>
    <row r="34" spans="1:3" x14ac:dyDescent="0.2">
      <c r="A34" s="121"/>
      <c r="B34" s="51" t="s">
        <v>114</v>
      </c>
      <c r="C34" s="52">
        <v>498.358</v>
      </c>
    </row>
    <row r="35" spans="1:3" x14ac:dyDescent="0.2">
      <c r="A35" s="121"/>
      <c r="B35" s="51" t="s">
        <v>101</v>
      </c>
      <c r="C35" s="52">
        <v>480.48200000000003</v>
      </c>
    </row>
    <row r="36" spans="1:3" x14ac:dyDescent="0.2">
      <c r="A36" s="121"/>
      <c r="B36" s="51" t="s">
        <v>109</v>
      </c>
      <c r="C36" s="53">
        <v>182.09</v>
      </c>
    </row>
    <row r="37" spans="1:3" x14ac:dyDescent="0.2">
      <c r="A37" s="121"/>
      <c r="B37" s="51" t="s">
        <v>182</v>
      </c>
      <c r="C37" s="52">
        <v>172.85499999999999</v>
      </c>
    </row>
    <row r="38" spans="1:3" x14ac:dyDescent="0.2">
      <c r="A38" s="121"/>
      <c r="B38" s="51" t="s">
        <v>71</v>
      </c>
      <c r="C38" s="55">
        <v>94.835999999999999</v>
      </c>
    </row>
    <row r="39" spans="1:3" x14ac:dyDescent="0.2">
      <c r="A39" s="121"/>
      <c r="B39" s="51" t="s">
        <v>104</v>
      </c>
      <c r="C39" s="55">
        <v>36.347999999999999</v>
      </c>
    </row>
    <row r="40" spans="1:3" x14ac:dyDescent="0.2">
      <c r="A40" s="121"/>
      <c r="B40" s="51" t="s">
        <v>115</v>
      </c>
      <c r="C40" s="52">
        <v>21.768999999999998</v>
      </c>
    </row>
    <row r="41" spans="1:3" ht="15" thickBot="1" x14ac:dyDescent="0.25">
      <c r="A41" s="122"/>
      <c r="B41" s="56" t="s">
        <v>110</v>
      </c>
      <c r="C41" s="57">
        <v>20.048999999999999</v>
      </c>
    </row>
    <row r="42" spans="1:3" x14ac:dyDescent="0.2">
      <c r="A42" s="122"/>
      <c r="B42" s="58" t="s">
        <v>146</v>
      </c>
      <c r="C42" s="35">
        <v>17.178000000000001</v>
      </c>
    </row>
    <row r="43" spans="1:3" x14ac:dyDescent="0.2">
      <c r="A43" s="122"/>
      <c r="B43" s="27" t="s">
        <v>118</v>
      </c>
      <c r="C43" s="35">
        <v>10.654999999999999</v>
      </c>
    </row>
    <row r="44" spans="1:3" x14ac:dyDescent="0.2">
      <c r="A44" s="122"/>
      <c r="B44" s="27" t="s">
        <v>111</v>
      </c>
      <c r="C44" s="36">
        <v>7.8570000000000002</v>
      </c>
    </row>
    <row r="45" spans="1:3" x14ac:dyDescent="0.2">
      <c r="A45" s="122"/>
      <c r="B45" s="27" t="s">
        <v>214</v>
      </c>
      <c r="C45" s="36">
        <v>4.6109999999999998</v>
      </c>
    </row>
    <row r="46" spans="1:3" x14ac:dyDescent="0.2">
      <c r="A46" s="122"/>
      <c r="B46" s="27" t="s">
        <v>121</v>
      </c>
      <c r="C46" s="35">
        <v>4.5910000000000002</v>
      </c>
    </row>
    <row r="47" spans="1:3" x14ac:dyDescent="0.2">
      <c r="A47" s="122"/>
      <c r="B47" s="27" t="s">
        <v>151</v>
      </c>
      <c r="C47" s="36">
        <v>4.0179999999999998</v>
      </c>
    </row>
    <row r="48" spans="1:3" x14ac:dyDescent="0.2">
      <c r="A48" s="122"/>
      <c r="B48" s="27" t="s">
        <v>124</v>
      </c>
      <c r="C48" s="36">
        <v>3.766</v>
      </c>
    </row>
    <row r="49" spans="1:3" x14ac:dyDescent="0.2">
      <c r="A49" s="122"/>
      <c r="B49" s="27" t="s">
        <v>180</v>
      </c>
      <c r="C49" s="28">
        <v>2.0299999999999998</v>
      </c>
    </row>
    <row r="50" spans="1:3" x14ac:dyDescent="0.2">
      <c r="A50" s="122"/>
      <c r="B50" s="27" t="s">
        <v>113</v>
      </c>
      <c r="C50" s="35">
        <v>1.867</v>
      </c>
    </row>
    <row r="51" spans="1:3" x14ac:dyDescent="0.2">
      <c r="A51" s="122"/>
      <c r="B51" s="27" t="s">
        <v>108</v>
      </c>
      <c r="C51" s="36">
        <v>0.29099999999999998</v>
      </c>
    </row>
    <row r="52" spans="1:3" x14ac:dyDescent="0.2">
      <c r="A52" s="122"/>
      <c r="B52" s="27" t="s">
        <v>191</v>
      </c>
      <c r="C52" s="36">
        <v>0.26100000000000001</v>
      </c>
    </row>
    <row r="53" spans="1:3" x14ac:dyDescent="0.2">
      <c r="A53" s="122"/>
      <c r="B53" s="27" t="s">
        <v>123</v>
      </c>
      <c r="C53" s="36">
        <v>0.214</v>
      </c>
    </row>
    <row r="54" spans="1:3" x14ac:dyDescent="0.2">
      <c r="A54" s="122"/>
      <c r="B54" s="27" t="s">
        <v>122</v>
      </c>
      <c r="C54" s="35">
        <v>0.155</v>
      </c>
    </row>
    <row r="55" spans="1:3" x14ac:dyDescent="0.2">
      <c r="A55" s="122"/>
      <c r="B55" s="27" t="s">
        <v>174</v>
      </c>
      <c r="C55" s="35">
        <v>0.111</v>
      </c>
    </row>
    <row r="56" spans="1:3" x14ac:dyDescent="0.2">
      <c r="A56" s="122"/>
      <c r="B56" s="27" t="s">
        <v>106</v>
      </c>
      <c r="C56" s="35">
        <v>9.5000000000000001E-2</v>
      </c>
    </row>
    <row r="57" spans="1:3" x14ac:dyDescent="0.2">
      <c r="A57" s="122"/>
      <c r="B57" s="27" t="s">
        <v>120</v>
      </c>
      <c r="C57" s="35">
        <v>2.1000000000000001E-2</v>
      </c>
    </row>
    <row r="58" spans="1:3" x14ac:dyDescent="0.2">
      <c r="A58" s="122"/>
      <c r="B58" s="27" t="s">
        <v>211</v>
      </c>
      <c r="C58" s="35">
        <v>1.7000000000000001E-2</v>
      </c>
    </row>
    <row r="59" spans="1:3" x14ac:dyDescent="0.2">
      <c r="A59" s="122"/>
      <c r="B59" s="27" t="s">
        <v>161</v>
      </c>
      <c r="C59" s="36">
        <v>7.0000000000000001E-3</v>
      </c>
    </row>
    <row r="60" spans="1:3" x14ac:dyDescent="0.2">
      <c r="A60" s="122"/>
      <c r="B60" s="27" t="s">
        <v>129</v>
      </c>
      <c r="C60" s="35">
        <v>2E-3</v>
      </c>
    </row>
    <row r="61" spans="1:3" x14ac:dyDescent="0.2">
      <c r="A61" s="122"/>
      <c r="B61" s="27" t="s">
        <v>190</v>
      </c>
      <c r="C61" s="35">
        <v>1E-3</v>
      </c>
    </row>
    <row r="62" spans="1:3" x14ac:dyDescent="0.2">
      <c r="A62" s="122"/>
      <c r="B62" s="27" t="s">
        <v>119</v>
      </c>
      <c r="C62" s="32">
        <v>0</v>
      </c>
    </row>
    <row r="63" spans="1:3" x14ac:dyDescent="0.2">
      <c r="A63" s="122"/>
      <c r="B63" s="27" t="s">
        <v>125</v>
      </c>
      <c r="C63" s="32">
        <v>0</v>
      </c>
    </row>
    <row r="64" spans="1:3" x14ac:dyDescent="0.2">
      <c r="A64" s="122"/>
      <c r="B64" s="27" t="s">
        <v>126</v>
      </c>
      <c r="C64" s="28">
        <v>0</v>
      </c>
    </row>
    <row r="65" spans="1:3" x14ac:dyDescent="0.2">
      <c r="A65" s="122"/>
      <c r="B65" s="27" t="s">
        <v>127</v>
      </c>
      <c r="C65" s="32">
        <v>0</v>
      </c>
    </row>
    <row r="66" spans="1:3" x14ac:dyDescent="0.2">
      <c r="A66" s="122"/>
      <c r="B66" s="27" t="s">
        <v>128</v>
      </c>
      <c r="C66" s="32">
        <v>0</v>
      </c>
    </row>
    <row r="67" spans="1:3" x14ac:dyDescent="0.2">
      <c r="A67" s="122"/>
      <c r="B67" s="27" t="s">
        <v>130</v>
      </c>
      <c r="C67" s="32">
        <v>0</v>
      </c>
    </row>
    <row r="68" spans="1:3" x14ac:dyDescent="0.2">
      <c r="A68" s="122"/>
      <c r="B68" s="27" t="s">
        <v>131</v>
      </c>
      <c r="C68" s="28">
        <v>0</v>
      </c>
    </row>
    <row r="69" spans="1:3" x14ac:dyDescent="0.2">
      <c r="A69" s="122"/>
      <c r="B69" s="27" t="s">
        <v>132</v>
      </c>
      <c r="C69" s="32">
        <v>0</v>
      </c>
    </row>
    <row r="70" spans="1:3" x14ac:dyDescent="0.2">
      <c r="A70" s="122"/>
      <c r="B70" s="27" t="s">
        <v>133</v>
      </c>
      <c r="C70" s="28">
        <v>0</v>
      </c>
    </row>
    <row r="71" spans="1:3" x14ac:dyDescent="0.2">
      <c r="A71" s="122"/>
      <c r="B71" s="27" t="s">
        <v>134</v>
      </c>
      <c r="C71" s="32">
        <v>0</v>
      </c>
    </row>
    <row r="72" spans="1:3" x14ac:dyDescent="0.2">
      <c r="A72" s="122"/>
      <c r="B72" s="27" t="s">
        <v>135</v>
      </c>
      <c r="C72" s="28">
        <v>0</v>
      </c>
    </row>
    <row r="73" spans="1:3" x14ac:dyDescent="0.2">
      <c r="A73" s="122"/>
      <c r="B73" s="27" t="s">
        <v>136</v>
      </c>
      <c r="C73" s="32">
        <v>0</v>
      </c>
    </row>
    <row r="74" spans="1:3" x14ac:dyDescent="0.2">
      <c r="A74" s="122"/>
      <c r="B74" s="27" t="s">
        <v>137</v>
      </c>
      <c r="C74" s="28">
        <v>0</v>
      </c>
    </row>
    <row r="75" spans="1:3" x14ac:dyDescent="0.2">
      <c r="A75" s="122"/>
      <c r="B75" s="27" t="s">
        <v>138</v>
      </c>
      <c r="C75" s="32">
        <v>0</v>
      </c>
    </row>
    <row r="76" spans="1:3" x14ac:dyDescent="0.2">
      <c r="A76" s="122"/>
      <c r="B76" s="27" t="s">
        <v>139</v>
      </c>
      <c r="C76" s="28">
        <v>0</v>
      </c>
    </row>
    <row r="77" spans="1:3" x14ac:dyDescent="0.2">
      <c r="A77" s="122"/>
      <c r="B77" s="27" t="s">
        <v>140</v>
      </c>
      <c r="C77" s="32">
        <v>0</v>
      </c>
    </row>
    <row r="78" spans="1:3" x14ac:dyDescent="0.2">
      <c r="A78" s="122"/>
      <c r="B78" s="27" t="s">
        <v>141</v>
      </c>
      <c r="C78" s="28">
        <v>0</v>
      </c>
    </row>
    <row r="79" spans="1:3" x14ac:dyDescent="0.2">
      <c r="A79" s="122"/>
      <c r="B79" s="27" t="s">
        <v>142</v>
      </c>
      <c r="C79" s="32">
        <v>0</v>
      </c>
    </row>
    <row r="80" spans="1:3" x14ac:dyDescent="0.2">
      <c r="A80" s="122"/>
      <c r="B80" s="27" t="s">
        <v>105</v>
      </c>
      <c r="C80" s="28">
        <v>0</v>
      </c>
    </row>
    <row r="81" spans="1:3" x14ac:dyDescent="0.2">
      <c r="A81" s="122"/>
      <c r="B81" s="27" t="s">
        <v>143</v>
      </c>
      <c r="C81" s="32">
        <v>0</v>
      </c>
    </row>
    <row r="82" spans="1:3" x14ac:dyDescent="0.2">
      <c r="A82" s="122"/>
      <c r="B82" s="27" t="s">
        <v>144</v>
      </c>
      <c r="C82" s="28">
        <v>0</v>
      </c>
    </row>
    <row r="83" spans="1:3" x14ac:dyDescent="0.2">
      <c r="A83" s="122"/>
      <c r="B83" s="27" t="s">
        <v>145</v>
      </c>
      <c r="C83" s="32">
        <v>0</v>
      </c>
    </row>
    <row r="84" spans="1:3" x14ac:dyDescent="0.2">
      <c r="A84" s="122"/>
      <c r="B84" s="27" t="s">
        <v>147</v>
      </c>
      <c r="C84" s="32">
        <v>0</v>
      </c>
    </row>
    <row r="85" spans="1:3" x14ac:dyDescent="0.2">
      <c r="A85" s="122"/>
      <c r="B85" s="27" t="s">
        <v>148</v>
      </c>
      <c r="C85" s="28">
        <v>0</v>
      </c>
    </row>
    <row r="86" spans="1:3" x14ac:dyDescent="0.2">
      <c r="A86" s="122"/>
      <c r="B86" s="27" t="s">
        <v>149</v>
      </c>
      <c r="C86" s="32">
        <v>0</v>
      </c>
    </row>
    <row r="87" spans="1:3" x14ac:dyDescent="0.2">
      <c r="A87" s="122"/>
      <c r="B87" s="27" t="s">
        <v>150</v>
      </c>
      <c r="C87" s="28">
        <v>0</v>
      </c>
    </row>
    <row r="88" spans="1:3" x14ac:dyDescent="0.2">
      <c r="A88" s="122"/>
      <c r="B88" s="27" t="s">
        <v>152</v>
      </c>
      <c r="C88" s="28">
        <v>0</v>
      </c>
    </row>
    <row r="89" spans="1:3" x14ac:dyDescent="0.2">
      <c r="A89" s="122"/>
      <c r="B89" s="27" t="s">
        <v>103</v>
      </c>
      <c r="C89" s="32">
        <v>0</v>
      </c>
    </row>
    <row r="90" spans="1:3" x14ac:dyDescent="0.2">
      <c r="A90" s="122"/>
      <c r="B90" s="27" t="s">
        <v>153</v>
      </c>
      <c r="C90" s="28">
        <v>0</v>
      </c>
    </row>
    <row r="91" spans="1:3" x14ac:dyDescent="0.2">
      <c r="A91" s="122"/>
      <c r="B91" s="27" t="s">
        <v>154</v>
      </c>
      <c r="C91" s="32">
        <v>0</v>
      </c>
    </row>
    <row r="92" spans="1:3" x14ac:dyDescent="0.2">
      <c r="A92" s="122"/>
      <c r="B92" s="27" t="s">
        <v>155</v>
      </c>
      <c r="C92" s="28">
        <v>0</v>
      </c>
    </row>
    <row r="93" spans="1:3" x14ac:dyDescent="0.2">
      <c r="A93" s="122"/>
      <c r="B93" s="27" t="s">
        <v>156</v>
      </c>
      <c r="C93" s="32">
        <v>0</v>
      </c>
    </row>
    <row r="94" spans="1:3" x14ac:dyDescent="0.2">
      <c r="A94" s="122"/>
      <c r="B94" s="27" t="s">
        <v>157</v>
      </c>
      <c r="C94" s="28">
        <v>0</v>
      </c>
    </row>
    <row r="95" spans="1:3" x14ac:dyDescent="0.2">
      <c r="A95" s="122"/>
      <c r="B95" s="27" t="s">
        <v>158</v>
      </c>
      <c r="C95" s="32">
        <v>0</v>
      </c>
    </row>
    <row r="96" spans="1:3" x14ac:dyDescent="0.2">
      <c r="A96" s="122"/>
      <c r="B96" s="27" t="s">
        <v>159</v>
      </c>
      <c r="C96" s="28">
        <v>0</v>
      </c>
    </row>
    <row r="97" spans="1:3" x14ac:dyDescent="0.2">
      <c r="A97" s="122"/>
      <c r="B97" s="27" t="s">
        <v>160</v>
      </c>
      <c r="C97" s="32">
        <v>0</v>
      </c>
    </row>
    <row r="98" spans="1:3" x14ac:dyDescent="0.2">
      <c r="A98" s="122"/>
      <c r="B98" s="27" t="s">
        <v>116</v>
      </c>
      <c r="C98" s="28">
        <v>0</v>
      </c>
    </row>
    <row r="99" spans="1:3" x14ac:dyDescent="0.2">
      <c r="A99" s="122"/>
      <c r="B99" s="27" t="s">
        <v>162</v>
      </c>
      <c r="C99" s="28">
        <v>0</v>
      </c>
    </row>
    <row r="100" spans="1:3" x14ac:dyDescent="0.2">
      <c r="A100" s="122"/>
      <c r="B100" s="27" t="s">
        <v>163</v>
      </c>
      <c r="C100" s="32">
        <v>0</v>
      </c>
    </row>
    <row r="101" spans="1:3" x14ac:dyDescent="0.2">
      <c r="A101" s="122"/>
      <c r="B101" s="27" t="s">
        <v>164</v>
      </c>
      <c r="C101" s="28">
        <v>0</v>
      </c>
    </row>
    <row r="102" spans="1:3" x14ac:dyDescent="0.2">
      <c r="A102" s="122"/>
      <c r="B102" s="27" t="s">
        <v>165</v>
      </c>
      <c r="C102" s="32">
        <v>0</v>
      </c>
    </row>
    <row r="103" spans="1:3" x14ac:dyDescent="0.2">
      <c r="A103" s="122"/>
      <c r="B103" s="27" t="s">
        <v>166</v>
      </c>
      <c r="C103" s="28">
        <v>0</v>
      </c>
    </row>
    <row r="104" spans="1:3" x14ac:dyDescent="0.2">
      <c r="A104" s="122"/>
      <c r="B104" s="27" t="s">
        <v>167</v>
      </c>
      <c r="C104" s="32">
        <v>0</v>
      </c>
    </row>
    <row r="105" spans="1:3" x14ac:dyDescent="0.2">
      <c r="A105" s="122"/>
      <c r="B105" s="27" t="s">
        <v>168</v>
      </c>
      <c r="C105" s="28">
        <v>0</v>
      </c>
    </row>
    <row r="106" spans="1:3" x14ac:dyDescent="0.2">
      <c r="A106" s="122"/>
      <c r="B106" s="27" t="s">
        <v>169</v>
      </c>
      <c r="C106" s="32">
        <v>0</v>
      </c>
    </row>
    <row r="107" spans="1:3" x14ac:dyDescent="0.2">
      <c r="A107" s="122"/>
      <c r="B107" s="27" t="s">
        <v>170</v>
      </c>
      <c r="C107" s="28">
        <v>0</v>
      </c>
    </row>
    <row r="108" spans="1:3" x14ac:dyDescent="0.2">
      <c r="A108" s="122"/>
      <c r="B108" s="27" t="s">
        <v>171</v>
      </c>
      <c r="C108" s="32">
        <v>0</v>
      </c>
    </row>
    <row r="109" spans="1:3" x14ac:dyDescent="0.2">
      <c r="A109" s="122"/>
      <c r="B109" s="27" t="s">
        <v>172</v>
      </c>
      <c r="C109" s="28">
        <v>0</v>
      </c>
    </row>
    <row r="110" spans="1:3" x14ac:dyDescent="0.2">
      <c r="A110" s="122"/>
      <c r="B110" s="27" t="s">
        <v>173</v>
      </c>
      <c r="C110" s="32">
        <v>0</v>
      </c>
    </row>
    <row r="111" spans="1:3" x14ac:dyDescent="0.2">
      <c r="A111" s="122"/>
      <c r="B111" s="27" t="s">
        <v>175</v>
      </c>
      <c r="C111" s="32">
        <v>0</v>
      </c>
    </row>
    <row r="112" spans="1:3" x14ac:dyDescent="0.2">
      <c r="A112" s="122"/>
      <c r="B112" s="27" t="s">
        <v>176</v>
      </c>
      <c r="C112" s="28">
        <v>0</v>
      </c>
    </row>
    <row r="113" spans="1:3" x14ac:dyDescent="0.2">
      <c r="A113" s="122"/>
      <c r="B113" s="27" t="s">
        <v>177</v>
      </c>
      <c r="C113" s="32">
        <v>0</v>
      </c>
    </row>
    <row r="114" spans="1:3" x14ac:dyDescent="0.2">
      <c r="A114" s="122"/>
      <c r="B114" s="27" t="s">
        <v>178</v>
      </c>
      <c r="C114" s="28">
        <v>0</v>
      </c>
    </row>
    <row r="115" spans="1:3" x14ac:dyDescent="0.2">
      <c r="A115" s="122"/>
      <c r="B115" s="27" t="s">
        <v>179</v>
      </c>
      <c r="C115" s="32">
        <v>0</v>
      </c>
    </row>
    <row r="116" spans="1:3" x14ac:dyDescent="0.2">
      <c r="A116" s="122"/>
      <c r="B116" s="27" t="s">
        <v>181</v>
      </c>
      <c r="C116" s="32">
        <v>0</v>
      </c>
    </row>
    <row r="117" spans="1:3" x14ac:dyDescent="0.2">
      <c r="A117" s="122"/>
      <c r="B117" s="27" t="s">
        <v>112</v>
      </c>
      <c r="C117" s="32">
        <v>0</v>
      </c>
    </row>
    <row r="118" spans="1:3" x14ac:dyDescent="0.2">
      <c r="A118" s="122"/>
      <c r="B118" s="27" t="s">
        <v>69</v>
      </c>
      <c r="C118" s="28">
        <v>0</v>
      </c>
    </row>
    <row r="119" spans="1:3" x14ac:dyDescent="0.2">
      <c r="A119" s="122"/>
      <c r="B119" s="27" t="s">
        <v>183</v>
      </c>
      <c r="C119" s="32">
        <v>0</v>
      </c>
    </row>
    <row r="120" spans="1:3" x14ac:dyDescent="0.2">
      <c r="A120" s="122"/>
      <c r="B120" s="27" t="s">
        <v>184</v>
      </c>
      <c r="C120" s="28">
        <v>0</v>
      </c>
    </row>
    <row r="121" spans="1:3" x14ac:dyDescent="0.2">
      <c r="A121" s="122"/>
      <c r="B121" s="27" t="s">
        <v>185</v>
      </c>
      <c r="C121" s="32">
        <v>0</v>
      </c>
    </row>
    <row r="122" spans="1:3" x14ac:dyDescent="0.2">
      <c r="A122" s="122"/>
      <c r="B122" s="27" t="s">
        <v>107</v>
      </c>
      <c r="C122" s="28">
        <v>0</v>
      </c>
    </row>
    <row r="123" spans="1:3" x14ac:dyDescent="0.2">
      <c r="A123" s="122"/>
      <c r="B123" s="27" t="s">
        <v>117</v>
      </c>
      <c r="C123" s="32">
        <v>0</v>
      </c>
    </row>
    <row r="124" spans="1:3" x14ac:dyDescent="0.2">
      <c r="A124" s="122"/>
      <c r="B124" s="27" t="s">
        <v>102</v>
      </c>
      <c r="C124" s="28">
        <v>0</v>
      </c>
    </row>
    <row r="125" spans="1:3" x14ac:dyDescent="0.2">
      <c r="A125" s="122"/>
      <c r="B125" s="27" t="s">
        <v>186</v>
      </c>
      <c r="C125" s="32">
        <v>0</v>
      </c>
    </row>
    <row r="126" spans="1:3" x14ac:dyDescent="0.2">
      <c r="A126" s="122"/>
      <c r="B126" s="27" t="s">
        <v>187</v>
      </c>
      <c r="C126" s="28">
        <v>0</v>
      </c>
    </row>
    <row r="127" spans="1:3" x14ac:dyDescent="0.2">
      <c r="A127" s="122"/>
      <c r="B127" s="27" t="s">
        <v>188</v>
      </c>
      <c r="C127" s="32">
        <v>0</v>
      </c>
    </row>
    <row r="128" spans="1:3" x14ac:dyDescent="0.2">
      <c r="A128" s="122"/>
      <c r="B128" s="27" t="s">
        <v>189</v>
      </c>
      <c r="C128" s="28">
        <v>0</v>
      </c>
    </row>
    <row r="129" spans="1:3" x14ac:dyDescent="0.2">
      <c r="A129" s="122"/>
      <c r="B129" s="27" t="s">
        <v>192</v>
      </c>
      <c r="C129" s="28">
        <v>0</v>
      </c>
    </row>
    <row r="130" spans="1:3" x14ac:dyDescent="0.2">
      <c r="A130" s="122"/>
      <c r="B130" s="27" t="s">
        <v>193</v>
      </c>
      <c r="C130" s="32">
        <v>0</v>
      </c>
    </row>
    <row r="131" spans="1:3" x14ac:dyDescent="0.2">
      <c r="A131" s="122"/>
      <c r="B131" s="27" t="s">
        <v>194</v>
      </c>
      <c r="C131" s="28">
        <v>0</v>
      </c>
    </row>
    <row r="132" spans="1:3" x14ac:dyDescent="0.2">
      <c r="A132" s="122"/>
      <c r="B132" s="27" t="s">
        <v>195</v>
      </c>
      <c r="C132" s="32">
        <v>0</v>
      </c>
    </row>
    <row r="133" spans="1:3" x14ac:dyDescent="0.2">
      <c r="A133" s="122"/>
      <c r="B133" s="27" t="s">
        <v>196</v>
      </c>
      <c r="C133" s="28">
        <v>0</v>
      </c>
    </row>
    <row r="134" spans="1:3" x14ac:dyDescent="0.2">
      <c r="A134" s="122"/>
      <c r="B134" s="27" t="s">
        <v>197</v>
      </c>
      <c r="C134" s="32">
        <v>0</v>
      </c>
    </row>
    <row r="135" spans="1:3" x14ac:dyDescent="0.2">
      <c r="A135" s="122"/>
      <c r="B135" s="27" t="s">
        <v>198</v>
      </c>
      <c r="C135" s="28">
        <v>0</v>
      </c>
    </row>
    <row r="136" spans="1:3" x14ac:dyDescent="0.2">
      <c r="A136" s="122"/>
      <c r="B136" s="27" t="s">
        <v>199</v>
      </c>
      <c r="C136" s="32">
        <v>0</v>
      </c>
    </row>
    <row r="137" spans="1:3" x14ac:dyDescent="0.2">
      <c r="A137" s="122"/>
      <c r="B137" s="27" t="s">
        <v>200</v>
      </c>
      <c r="C137" s="28">
        <v>0</v>
      </c>
    </row>
    <row r="138" spans="1:3" x14ac:dyDescent="0.2">
      <c r="A138" s="122"/>
      <c r="B138" s="27" t="s">
        <v>201</v>
      </c>
      <c r="C138" s="32">
        <v>0</v>
      </c>
    </row>
    <row r="139" spans="1:3" x14ac:dyDescent="0.2">
      <c r="A139" s="122"/>
      <c r="B139" s="27" t="s">
        <v>202</v>
      </c>
      <c r="C139" s="28">
        <v>0</v>
      </c>
    </row>
    <row r="140" spans="1:3" x14ac:dyDescent="0.2">
      <c r="A140" s="122"/>
      <c r="B140" s="27" t="s">
        <v>203</v>
      </c>
      <c r="C140" s="32">
        <v>0</v>
      </c>
    </row>
    <row r="141" spans="1:3" x14ac:dyDescent="0.2">
      <c r="A141" s="122"/>
      <c r="B141" s="27" t="s">
        <v>204</v>
      </c>
      <c r="C141" s="32">
        <v>0</v>
      </c>
    </row>
    <row r="142" spans="1:3" x14ac:dyDescent="0.2">
      <c r="A142" s="122"/>
      <c r="B142" s="27" t="s">
        <v>205</v>
      </c>
      <c r="C142" s="28">
        <v>0</v>
      </c>
    </row>
    <row r="143" spans="1:3" x14ac:dyDescent="0.2">
      <c r="A143" s="122"/>
      <c r="B143" s="27" t="s">
        <v>206</v>
      </c>
      <c r="C143" s="32">
        <v>0</v>
      </c>
    </row>
    <row r="144" spans="1:3" x14ac:dyDescent="0.2">
      <c r="A144" s="122"/>
      <c r="B144" s="27" t="s">
        <v>207</v>
      </c>
      <c r="C144" s="28">
        <v>0</v>
      </c>
    </row>
    <row r="145" spans="1:3" x14ac:dyDescent="0.2">
      <c r="A145" s="122"/>
      <c r="B145" s="27" t="s">
        <v>208</v>
      </c>
      <c r="C145" s="32">
        <v>0</v>
      </c>
    </row>
    <row r="146" spans="1:3" x14ac:dyDescent="0.2">
      <c r="A146" s="122"/>
      <c r="B146" s="27" t="s">
        <v>209</v>
      </c>
      <c r="C146" s="28">
        <v>0</v>
      </c>
    </row>
    <row r="147" spans="1:3" x14ac:dyDescent="0.2">
      <c r="A147" s="122"/>
      <c r="B147" s="27" t="s">
        <v>210</v>
      </c>
      <c r="C147" s="32">
        <v>0</v>
      </c>
    </row>
    <row r="148" spans="1:3" x14ac:dyDescent="0.2">
      <c r="A148" s="122"/>
      <c r="B148" s="27" t="s">
        <v>212</v>
      </c>
      <c r="C148" s="32">
        <v>0</v>
      </c>
    </row>
    <row r="149" spans="1:3" x14ac:dyDescent="0.2">
      <c r="A149" s="122"/>
      <c r="B149" s="27" t="s">
        <v>213</v>
      </c>
      <c r="C149" s="28">
        <v>0</v>
      </c>
    </row>
    <row r="150" spans="1:3" x14ac:dyDescent="0.2">
      <c r="A150" s="122"/>
      <c r="B150" s="27" t="s">
        <v>215</v>
      </c>
      <c r="C150" s="28">
        <v>0</v>
      </c>
    </row>
    <row r="151" spans="1:3" x14ac:dyDescent="0.2">
      <c r="A151" s="122"/>
      <c r="B151" s="27" t="s">
        <v>216</v>
      </c>
      <c r="C151" s="32">
        <v>0</v>
      </c>
    </row>
    <row r="152" spans="1:3" x14ac:dyDescent="0.2">
      <c r="A152" s="122"/>
      <c r="B152" s="27" t="s">
        <v>217</v>
      </c>
      <c r="C152" s="28">
        <v>0</v>
      </c>
    </row>
    <row r="153" spans="1:3" x14ac:dyDescent="0.2">
      <c r="A153" s="122"/>
      <c r="B153" s="27" t="s">
        <v>218</v>
      </c>
      <c r="C153" s="32">
        <v>0</v>
      </c>
    </row>
    <row r="154" spans="1:3" x14ac:dyDescent="0.2">
      <c r="A154" s="122"/>
      <c r="B154" s="27" t="s">
        <v>219</v>
      </c>
      <c r="C154" s="28">
        <v>0</v>
      </c>
    </row>
    <row r="155" spans="1:3" x14ac:dyDescent="0.2">
      <c r="A155" s="122"/>
      <c r="B155" s="27" t="s">
        <v>220</v>
      </c>
      <c r="C155" s="32">
        <v>0</v>
      </c>
    </row>
    <row r="156" spans="1:3" x14ac:dyDescent="0.2">
      <c r="A156" s="122"/>
      <c r="B156" s="27" t="s">
        <v>221</v>
      </c>
      <c r="C156" s="28">
        <v>0</v>
      </c>
    </row>
    <row r="157" spans="1:3" x14ac:dyDescent="0.2">
      <c r="A157" s="122"/>
      <c r="B157" s="27" t="s">
        <v>222</v>
      </c>
      <c r="C157" s="32">
        <v>0</v>
      </c>
    </row>
    <row r="158" spans="1:3" x14ac:dyDescent="0.2">
      <c r="A158" s="122"/>
      <c r="B158" s="27" t="s">
        <v>223</v>
      </c>
      <c r="C158" s="28">
        <v>0</v>
      </c>
    </row>
    <row r="159" spans="1:3" x14ac:dyDescent="0.2">
      <c r="A159" s="122"/>
      <c r="B159" s="27" t="s">
        <v>224</v>
      </c>
      <c r="C159" s="32">
        <v>0</v>
      </c>
    </row>
    <row r="160" spans="1:3" x14ac:dyDescent="0.2">
      <c r="A160" s="122"/>
      <c r="B160" s="27" t="s">
        <v>225</v>
      </c>
      <c r="C160" s="28">
        <v>0</v>
      </c>
    </row>
    <row r="161" spans="1:4" x14ac:dyDescent="0.2">
      <c r="A161" s="122"/>
      <c r="B161" s="27" t="s">
        <v>226</v>
      </c>
      <c r="C161" s="32">
        <v>0</v>
      </c>
    </row>
    <row r="162" spans="1:4" x14ac:dyDescent="0.2">
      <c r="A162" s="122"/>
      <c r="B162" s="27" t="s">
        <v>227</v>
      </c>
      <c r="C162" s="28">
        <v>0</v>
      </c>
    </row>
    <row r="163" spans="1:4" x14ac:dyDescent="0.2">
      <c r="A163" s="122"/>
      <c r="B163" s="27" t="s">
        <v>228</v>
      </c>
      <c r="C163" s="32">
        <v>0</v>
      </c>
    </row>
    <row r="164" spans="1:4" x14ac:dyDescent="0.2">
      <c r="A164" s="122"/>
      <c r="B164" s="27" t="s">
        <v>66</v>
      </c>
      <c r="C164" s="28">
        <v>0</v>
      </c>
    </row>
    <row r="165" spans="1:4" x14ac:dyDescent="0.2">
      <c r="A165" s="122"/>
      <c r="B165" s="27" t="s">
        <v>229</v>
      </c>
      <c r="C165" s="32">
        <v>0</v>
      </c>
    </row>
    <row r="166" spans="1:4" x14ac:dyDescent="0.2">
      <c r="A166" s="122"/>
      <c r="B166" s="27" t="s">
        <v>230</v>
      </c>
      <c r="C166" s="28">
        <v>0</v>
      </c>
    </row>
    <row r="167" spans="1:4" x14ac:dyDescent="0.2">
      <c r="A167" s="122"/>
      <c r="B167" s="27" t="s">
        <v>231</v>
      </c>
      <c r="C167" s="32">
        <v>0</v>
      </c>
    </row>
    <row r="168" spans="1:4" x14ac:dyDescent="0.2">
      <c r="A168" s="121"/>
      <c r="B168" s="27" t="s">
        <v>232</v>
      </c>
      <c r="C168" s="28">
        <v>0</v>
      </c>
    </row>
    <row r="169" spans="1:4" s="124" customFormat="1" x14ac:dyDescent="0.2">
      <c r="A169" s="123"/>
      <c r="B169" s="27" t="s">
        <v>86</v>
      </c>
      <c r="C169" s="35">
        <v>198.40799999999999</v>
      </c>
      <c r="D169" s="6"/>
    </row>
    <row r="170" spans="1:4" s="124" customFormat="1" x14ac:dyDescent="0.2">
      <c r="A170" s="123"/>
      <c r="D170" s="6"/>
    </row>
    <row r="171" spans="1:4" x14ac:dyDescent="0.2">
      <c r="B171" s="27" t="s">
        <v>233</v>
      </c>
      <c r="C171" s="36">
        <v>9032.0879999999997</v>
      </c>
    </row>
  </sheetData>
  <mergeCells count="3">
    <mergeCell ref="E3:E11"/>
    <mergeCell ref="A4:A30"/>
    <mergeCell ref="A33:A168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1"/>
  <sheetViews>
    <sheetView tabSelected="1" zoomScaleNormal="100" workbookViewId="0">
      <selection activeCell="K32" sqref="K32"/>
    </sheetView>
  </sheetViews>
  <sheetFormatPr defaultRowHeight="14.25" x14ac:dyDescent="0.2"/>
  <cols>
    <col min="1" max="1" width="9.140625" style="6"/>
    <col min="2" max="2" width="28.42578125" style="6" customWidth="1"/>
    <col min="3" max="4" width="9.140625" style="6"/>
    <col min="5" max="5" width="18.5703125" style="6" customWidth="1"/>
    <col min="6" max="7" width="9.140625" style="6"/>
    <col min="8" max="8" width="7.28515625" style="6" customWidth="1"/>
    <col min="9" max="9" width="17.28515625" style="6" customWidth="1"/>
    <col min="10" max="16384" width="9.140625" style="6"/>
  </cols>
  <sheetData>
    <row r="1" spans="1:13" ht="15" x14ac:dyDescent="0.2">
      <c r="M1" s="125" t="s">
        <v>262</v>
      </c>
    </row>
    <row r="2" spans="1:13" ht="15" x14ac:dyDescent="0.2">
      <c r="C2" s="6" t="s">
        <v>272</v>
      </c>
      <c r="M2" s="125" t="s">
        <v>263</v>
      </c>
    </row>
    <row r="3" spans="1:13" ht="15" thickBot="1" x14ac:dyDescent="0.25">
      <c r="B3" s="103" t="s">
        <v>58</v>
      </c>
      <c r="C3" s="104" t="s">
        <v>39</v>
      </c>
      <c r="F3" s="6" t="s">
        <v>272</v>
      </c>
      <c r="J3" s="6" t="s">
        <v>272</v>
      </c>
    </row>
    <row r="4" spans="1:13" x14ac:dyDescent="0.2">
      <c r="A4" s="126" t="s">
        <v>60</v>
      </c>
      <c r="B4" s="49" t="s">
        <v>92</v>
      </c>
      <c r="C4" s="87">
        <v>521.10900000000004</v>
      </c>
      <c r="E4" s="30" t="s">
        <v>92</v>
      </c>
      <c r="F4" s="69">
        <v>521.10900000000004</v>
      </c>
      <c r="H4" s="127" t="s">
        <v>60</v>
      </c>
      <c r="I4" s="128" t="s">
        <v>92</v>
      </c>
      <c r="J4" s="129">
        <v>521.10900000000004</v>
      </c>
      <c r="K4" s="130">
        <f t="shared" ref="K4:K20" si="0">J4/$J$22*100</f>
        <v>23.397568149684371</v>
      </c>
    </row>
    <row r="5" spans="1:13" x14ac:dyDescent="0.2">
      <c r="A5" s="126"/>
      <c r="B5" s="51" t="s">
        <v>70</v>
      </c>
      <c r="C5" s="53">
        <v>244.89</v>
      </c>
      <c r="E5" s="33" t="s">
        <v>264</v>
      </c>
      <c r="F5" s="71">
        <v>244.89</v>
      </c>
      <c r="H5" s="131"/>
      <c r="I5" s="132" t="s">
        <v>264</v>
      </c>
      <c r="J5" s="133">
        <v>244.89</v>
      </c>
      <c r="K5" s="130">
        <f t="shared" si="0"/>
        <v>10.995454816892829</v>
      </c>
    </row>
    <row r="6" spans="1:13" x14ac:dyDescent="0.2">
      <c r="A6" s="126"/>
      <c r="B6" s="51" t="s">
        <v>93</v>
      </c>
      <c r="C6" s="52">
        <v>178.65799999999999</v>
      </c>
      <c r="E6" s="33" t="s">
        <v>235</v>
      </c>
      <c r="F6" s="71">
        <v>178.65799999999999</v>
      </c>
      <c r="H6" s="131"/>
      <c r="I6" s="132" t="s">
        <v>235</v>
      </c>
      <c r="J6" s="133">
        <v>178.65799999999999</v>
      </c>
      <c r="K6" s="130">
        <f t="shared" si="0"/>
        <v>8.0216667347643398</v>
      </c>
    </row>
    <row r="7" spans="1:13" x14ac:dyDescent="0.2">
      <c r="A7" s="126"/>
      <c r="B7" s="51" t="s">
        <v>96</v>
      </c>
      <c r="C7" s="55">
        <v>139.221</v>
      </c>
      <c r="E7" s="33" t="s">
        <v>96</v>
      </c>
      <c r="F7" s="71">
        <v>139.221</v>
      </c>
      <c r="H7" s="131"/>
      <c r="I7" s="132" t="s">
        <v>96</v>
      </c>
      <c r="J7" s="133">
        <v>139.221</v>
      </c>
      <c r="K7" s="130">
        <f t="shared" si="0"/>
        <v>6.2509625344548025</v>
      </c>
    </row>
    <row r="8" spans="1:13" x14ac:dyDescent="0.2">
      <c r="A8" s="126"/>
      <c r="B8" s="51" t="s">
        <v>82</v>
      </c>
      <c r="C8" s="52">
        <v>117.529</v>
      </c>
      <c r="E8" s="33" t="s">
        <v>265</v>
      </c>
      <c r="F8" s="71">
        <v>117.529</v>
      </c>
      <c r="H8" s="131"/>
      <c r="I8" s="132" t="s">
        <v>265</v>
      </c>
      <c r="J8" s="133">
        <v>117.529</v>
      </c>
      <c r="K8" s="130">
        <f t="shared" si="0"/>
        <v>5.2770011399999897</v>
      </c>
    </row>
    <row r="9" spans="1:13" x14ac:dyDescent="0.2">
      <c r="A9" s="126"/>
      <c r="B9" s="51" t="s">
        <v>65</v>
      </c>
      <c r="C9" s="52">
        <v>105.691</v>
      </c>
      <c r="E9" s="33" t="s">
        <v>266</v>
      </c>
      <c r="F9" s="71">
        <v>105.691</v>
      </c>
      <c r="H9" s="131"/>
      <c r="I9" s="132" t="s">
        <v>266</v>
      </c>
      <c r="J9" s="133">
        <v>105.691</v>
      </c>
      <c r="K9" s="130">
        <f t="shared" si="0"/>
        <v>4.7454800728989346</v>
      </c>
    </row>
    <row r="10" spans="1:13" ht="15" thickBot="1" x14ac:dyDescent="0.25">
      <c r="A10" s="126"/>
      <c r="B10" s="56" t="s">
        <v>78</v>
      </c>
      <c r="C10" s="102">
        <v>91.545000000000002</v>
      </c>
      <c r="E10" s="72" t="s">
        <v>236</v>
      </c>
      <c r="F10" s="73">
        <v>91.545000000000002</v>
      </c>
      <c r="H10" s="131"/>
      <c r="I10" s="132" t="s">
        <v>236</v>
      </c>
      <c r="J10" s="133">
        <v>91.545000000000002</v>
      </c>
      <c r="K10" s="130">
        <f t="shared" si="0"/>
        <v>4.1103308065353996</v>
      </c>
    </row>
    <row r="11" spans="1:13" ht="15" thickBot="1" x14ac:dyDescent="0.25">
      <c r="A11" s="126"/>
      <c r="B11" s="58" t="s">
        <v>85</v>
      </c>
      <c r="C11" s="35">
        <v>61.448</v>
      </c>
      <c r="E11" s="74" t="s">
        <v>267</v>
      </c>
      <c r="F11" s="75">
        <f>SUM(C11:C30)</f>
        <v>394.84500000000014</v>
      </c>
      <c r="H11" s="134"/>
      <c r="I11" s="135" t="s">
        <v>267</v>
      </c>
      <c r="J11" s="136">
        <v>394.84500000000014</v>
      </c>
      <c r="K11" s="130">
        <f t="shared" si="0"/>
        <v>17.7283692971377</v>
      </c>
    </row>
    <row r="12" spans="1:13" ht="15" x14ac:dyDescent="0.25">
      <c r="A12" s="126"/>
      <c r="B12" s="27" t="s">
        <v>80</v>
      </c>
      <c r="C12" s="36">
        <v>56.375</v>
      </c>
      <c r="E12" s="137" t="s">
        <v>268</v>
      </c>
      <c r="F12" s="138">
        <f>C31</f>
        <v>1793.4879999999998</v>
      </c>
      <c r="H12" s="139" t="s">
        <v>261</v>
      </c>
      <c r="I12" s="128" t="s">
        <v>258</v>
      </c>
      <c r="J12" s="129">
        <v>172.33199999999999</v>
      </c>
      <c r="K12" s="130">
        <f t="shared" si="0"/>
        <v>7.7376320776870235</v>
      </c>
    </row>
    <row r="13" spans="1:13" x14ac:dyDescent="0.2">
      <c r="A13" s="126"/>
      <c r="B13" s="27" t="s">
        <v>97</v>
      </c>
      <c r="C13" s="35">
        <v>55.853999999999999</v>
      </c>
      <c r="H13" s="140"/>
      <c r="I13" s="132" t="s">
        <v>62</v>
      </c>
      <c r="J13" s="133">
        <v>89.831000000000003</v>
      </c>
      <c r="K13" s="130">
        <f t="shared" si="0"/>
        <v>4.0333729497174238</v>
      </c>
    </row>
    <row r="14" spans="1:13" x14ac:dyDescent="0.2">
      <c r="A14" s="126"/>
      <c r="B14" s="27" t="s">
        <v>95</v>
      </c>
      <c r="C14" s="35">
        <v>52.816000000000003</v>
      </c>
      <c r="H14" s="140"/>
      <c r="I14" s="132" t="s">
        <v>64</v>
      </c>
      <c r="J14" s="133">
        <v>33.685000000000002</v>
      </c>
      <c r="K14" s="130">
        <f t="shared" si="0"/>
        <v>1.5124418943486257</v>
      </c>
    </row>
    <row r="15" spans="1:13" x14ac:dyDescent="0.2">
      <c r="A15" s="126"/>
      <c r="B15" s="27" t="s">
        <v>84</v>
      </c>
      <c r="C15" s="36">
        <v>48.884</v>
      </c>
      <c r="H15" s="140"/>
      <c r="I15" s="132" t="s">
        <v>257</v>
      </c>
      <c r="J15" s="133">
        <v>33.488999999999997</v>
      </c>
      <c r="K15" s="130">
        <f t="shared" si="0"/>
        <v>1.5036415793332678</v>
      </c>
    </row>
    <row r="16" spans="1:13" x14ac:dyDescent="0.2">
      <c r="A16" s="126"/>
      <c r="B16" s="27" t="s">
        <v>91</v>
      </c>
      <c r="C16" s="35">
        <v>39.917999999999999</v>
      </c>
      <c r="H16" s="140"/>
      <c r="I16" s="132" t="s">
        <v>71</v>
      </c>
      <c r="J16" s="133">
        <v>24.78</v>
      </c>
      <c r="K16" s="130">
        <f t="shared" si="0"/>
        <v>1.1126112555131054</v>
      </c>
    </row>
    <row r="17" spans="1:13" x14ac:dyDescent="0.2">
      <c r="A17" s="126"/>
      <c r="B17" s="27" t="s">
        <v>72</v>
      </c>
      <c r="C17" s="36">
        <v>23.731000000000002</v>
      </c>
      <c r="H17" s="140"/>
      <c r="I17" s="132" t="s">
        <v>77</v>
      </c>
      <c r="J17" s="133">
        <v>17.062000000000001</v>
      </c>
      <c r="K17" s="130">
        <f t="shared" si="0"/>
        <v>0.76607640200018579</v>
      </c>
    </row>
    <row r="18" spans="1:13" x14ac:dyDescent="0.2">
      <c r="A18" s="126"/>
      <c r="B18" s="27" t="s">
        <v>63</v>
      </c>
      <c r="C18" s="36">
        <v>12.196999999999999</v>
      </c>
      <c r="H18" s="140"/>
      <c r="I18" s="132" t="s">
        <v>253</v>
      </c>
      <c r="J18" s="133">
        <v>16.940000000000001</v>
      </c>
      <c r="K18" s="130">
        <f t="shared" si="0"/>
        <v>0.76059865489878942</v>
      </c>
    </row>
    <row r="19" spans="1:13" x14ac:dyDescent="0.2">
      <c r="A19" s="126"/>
      <c r="B19" s="27" t="s">
        <v>89</v>
      </c>
      <c r="C19" s="35">
        <v>11.949</v>
      </c>
      <c r="H19" s="140"/>
      <c r="I19" s="132" t="s">
        <v>115</v>
      </c>
      <c r="J19" s="133">
        <v>14.914</v>
      </c>
      <c r="K19" s="130">
        <f t="shared" si="0"/>
        <v>0.66963213336248795</v>
      </c>
      <c r="M19" s="10" t="s">
        <v>41</v>
      </c>
    </row>
    <row r="20" spans="1:13" ht="15" thickBot="1" x14ac:dyDescent="0.25">
      <c r="A20" s="126"/>
      <c r="B20" s="27" t="s">
        <v>61</v>
      </c>
      <c r="C20" s="28">
        <v>10.3</v>
      </c>
      <c r="H20" s="141"/>
      <c r="I20" s="142" t="s">
        <v>269</v>
      </c>
      <c r="J20" s="143">
        <v>30.671999999999993</v>
      </c>
      <c r="K20" s="130">
        <f t="shared" si="0"/>
        <v>1.3771595007707003</v>
      </c>
    </row>
    <row r="21" spans="1:13" x14ac:dyDescent="0.2">
      <c r="A21" s="126"/>
      <c r="B21" s="27" t="s">
        <v>76</v>
      </c>
      <c r="C21" s="36">
        <v>7.2329999999999997</v>
      </c>
      <c r="K21" s="144"/>
    </row>
    <row r="22" spans="1:13" ht="15" x14ac:dyDescent="0.25">
      <c r="A22" s="126"/>
      <c r="B22" s="27" t="s">
        <v>94</v>
      </c>
      <c r="C22" s="36">
        <v>4.1749999999999998</v>
      </c>
      <c r="I22" s="93" t="s">
        <v>270</v>
      </c>
      <c r="J22" s="94">
        <f>SUM(J4:J20)</f>
        <v>2227.1930000000007</v>
      </c>
      <c r="K22" s="144">
        <f>J22/$J$22*100</f>
        <v>100</v>
      </c>
    </row>
    <row r="23" spans="1:13" x14ac:dyDescent="0.2">
      <c r="A23" s="126"/>
      <c r="B23" s="27" t="s">
        <v>67</v>
      </c>
      <c r="C23" s="36">
        <v>3.331</v>
      </c>
      <c r="J23" s="6">
        <f>F12/J22*100</f>
        <v>80.526833552368345</v>
      </c>
      <c r="K23" s="145">
        <f>J23/$J$22*100</f>
        <v>3.6156199104598623</v>
      </c>
    </row>
    <row r="24" spans="1:13" x14ac:dyDescent="0.2">
      <c r="A24" s="126"/>
      <c r="B24" s="27" t="s">
        <v>98</v>
      </c>
      <c r="C24" s="36">
        <v>2.0880000000000001</v>
      </c>
      <c r="E24" s="146"/>
    </row>
    <row r="25" spans="1:13" x14ac:dyDescent="0.2">
      <c r="A25" s="126"/>
      <c r="B25" s="27" t="s">
        <v>90</v>
      </c>
      <c r="C25" s="36">
        <v>1.4930000000000001</v>
      </c>
      <c r="E25" s="146"/>
    </row>
    <row r="26" spans="1:13" x14ac:dyDescent="0.2">
      <c r="A26" s="126"/>
      <c r="B26" s="27" t="s">
        <v>99</v>
      </c>
      <c r="C26" s="35">
        <v>1.3939999999999999</v>
      </c>
      <c r="E26" s="146"/>
    </row>
    <row r="27" spans="1:13" x14ac:dyDescent="0.2">
      <c r="A27" s="126"/>
      <c r="B27" s="27" t="s">
        <v>87</v>
      </c>
      <c r="C27" s="32">
        <v>0.61</v>
      </c>
      <c r="E27" s="146"/>
    </row>
    <row r="28" spans="1:13" x14ac:dyDescent="0.2">
      <c r="A28" s="126"/>
      <c r="B28" s="27" t="s">
        <v>83</v>
      </c>
      <c r="C28" s="35">
        <v>0.60699999999999998</v>
      </c>
      <c r="E28" s="146"/>
    </row>
    <row r="29" spans="1:13" x14ac:dyDescent="0.2">
      <c r="A29" s="126"/>
      <c r="B29" s="27" t="s">
        <v>74</v>
      </c>
      <c r="C29" s="35">
        <v>0.442</v>
      </c>
      <c r="E29" s="146"/>
    </row>
    <row r="30" spans="1:13" x14ac:dyDescent="0.2">
      <c r="A30" s="126"/>
      <c r="B30" s="27" t="s">
        <v>39</v>
      </c>
      <c r="C30" s="32">
        <v>0</v>
      </c>
      <c r="E30" s="146"/>
    </row>
    <row r="31" spans="1:13" s="146" customFormat="1" x14ac:dyDescent="0.2">
      <c r="A31" s="126"/>
      <c r="B31" s="147" t="s">
        <v>241</v>
      </c>
      <c r="C31" s="148">
        <f>SUM(C4:C30)</f>
        <v>1793.4879999999998</v>
      </c>
    </row>
    <row r="32" spans="1:13" s="146" customFormat="1" ht="15" thickBot="1" x14ac:dyDescent="0.25">
      <c r="B32" s="6"/>
      <c r="C32" s="6"/>
    </row>
    <row r="33" spans="1:6" x14ac:dyDescent="0.2">
      <c r="A33" s="149" t="s">
        <v>261</v>
      </c>
      <c r="B33" s="49" t="s">
        <v>182</v>
      </c>
      <c r="C33" s="50">
        <v>172.33199999999999</v>
      </c>
      <c r="E33" s="30" t="s">
        <v>258</v>
      </c>
      <c r="F33" s="69">
        <v>172.33199999999999</v>
      </c>
    </row>
    <row r="34" spans="1:6" x14ac:dyDescent="0.2">
      <c r="A34" s="149"/>
      <c r="B34" s="51" t="s">
        <v>62</v>
      </c>
      <c r="C34" s="55">
        <v>89.831000000000003</v>
      </c>
      <c r="E34" s="33" t="s">
        <v>62</v>
      </c>
      <c r="F34" s="71">
        <v>89.831000000000003</v>
      </c>
    </row>
    <row r="35" spans="1:6" x14ac:dyDescent="0.2">
      <c r="A35" s="149"/>
      <c r="B35" s="51" t="s">
        <v>101</v>
      </c>
      <c r="C35" s="52">
        <v>33.685000000000002</v>
      </c>
      <c r="E35" s="33" t="s">
        <v>64</v>
      </c>
      <c r="F35" s="71">
        <v>33.685000000000002</v>
      </c>
    </row>
    <row r="36" spans="1:6" x14ac:dyDescent="0.2">
      <c r="A36" s="149"/>
      <c r="B36" s="51" t="s">
        <v>109</v>
      </c>
      <c r="C36" s="52">
        <v>33.488999999999997</v>
      </c>
      <c r="E36" s="33" t="s">
        <v>257</v>
      </c>
      <c r="F36" s="71">
        <v>33.488999999999997</v>
      </c>
    </row>
    <row r="37" spans="1:6" x14ac:dyDescent="0.2">
      <c r="A37" s="149"/>
      <c r="B37" s="51" t="s">
        <v>71</v>
      </c>
      <c r="C37" s="54">
        <v>24.78</v>
      </c>
      <c r="E37" s="33" t="s">
        <v>71</v>
      </c>
      <c r="F37" s="71">
        <v>24.78</v>
      </c>
    </row>
    <row r="38" spans="1:6" x14ac:dyDescent="0.2">
      <c r="A38" s="149"/>
      <c r="B38" s="51" t="s">
        <v>104</v>
      </c>
      <c r="C38" s="55">
        <v>17.062000000000001</v>
      </c>
      <c r="E38" s="33" t="s">
        <v>77</v>
      </c>
      <c r="F38" s="71">
        <v>17.062000000000001</v>
      </c>
    </row>
    <row r="39" spans="1:6" x14ac:dyDescent="0.2">
      <c r="A39" s="149"/>
      <c r="B39" s="51" t="s">
        <v>146</v>
      </c>
      <c r="C39" s="53">
        <v>16.940000000000001</v>
      </c>
      <c r="E39" s="33" t="s">
        <v>253</v>
      </c>
      <c r="F39" s="71">
        <v>16.940000000000001</v>
      </c>
    </row>
    <row r="40" spans="1:6" ht="15" thickBot="1" x14ac:dyDescent="0.25">
      <c r="A40" s="149"/>
      <c r="B40" s="56" t="s">
        <v>115</v>
      </c>
      <c r="C40" s="102">
        <v>14.914</v>
      </c>
      <c r="E40" s="72" t="s">
        <v>115</v>
      </c>
      <c r="F40" s="73">
        <v>14.914</v>
      </c>
    </row>
    <row r="41" spans="1:6" x14ac:dyDescent="0.2">
      <c r="A41" s="149"/>
      <c r="B41" s="58" t="s">
        <v>110</v>
      </c>
      <c r="C41" s="36">
        <v>5.9489999999999998</v>
      </c>
      <c r="E41" s="150" t="s">
        <v>269</v>
      </c>
      <c r="F41" s="75">
        <f>SUM(C41:C53)</f>
        <v>30.671999999999993</v>
      </c>
    </row>
    <row r="42" spans="1:6" ht="15" x14ac:dyDescent="0.25">
      <c r="A42" s="149"/>
      <c r="B42" s="27" t="s">
        <v>214</v>
      </c>
      <c r="C42" s="36">
        <v>4.6109999999999998</v>
      </c>
      <c r="E42" s="151" t="s">
        <v>81</v>
      </c>
      <c r="F42" s="152">
        <f>C169</f>
        <v>433.70499999999993</v>
      </c>
    </row>
    <row r="43" spans="1:6" x14ac:dyDescent="0.2">
      <c r="A43" s="149"/>
      <c r="B43" s="27" t="s">
        <v>121</v>
      </c>
      <c r="C43" s="35">
        <v>4.4909999999999997</v>
      </c>
    </row>
    <row r="44" spans="1:6" x14ac:dyDescent="0.2">
      <c r="A44" s="149"/>
      <c r="B44" s="27" t="s">
        <v>151</v>
      </c>
      <c r="C44" s="36">
        <v>3.964</v>
      </c>
    </row>
    <row r="45" spans="1:6" x14ac:dyDescent="0.2">
      <c r="A45" s="149"/>
      <c r="B45" s="27" t="s">
        <v>118</v>
      </c>
      <c r="C45" s="35">
        <v>3.4409999999999998</v>
      </c>
    </row>
    <row r="46" spans="1:6" x14ac:dyDescent="0.2">
      <c r="A46" s="149"/>
      <c r="B46" s="27" t="s">
        <v>124</v>
      </c>
      <c r="C46" s="36">
        <v>2.335</v>
      </c>
    </row>
    <row r="47" spans="1:6" x14ac:dyDescent="0.2">
      <c r="A47" s="149"/>
      <c r="B47" s="27" t="s">
        <v>180</v>
      </c>
      <c r="C47" s="28">
        <v>2.0299999999999998</v>
      </c>
    </row>
    <row r="48" spans="1:6" x14ac:dyDescent="0.2">
      <c r="A48" s="149"/>
      <c r="B48" s="27" t="s">
        <v>114</v>
      </c>
      <c r="C48" s="35">
        <v>1.8340000000000001</v>
      </c>
    </row>
    <row r="49" spans="1:3" x14ac:dyDescent="0.2">
      <c r="A49" s="149"/>
      <c r="B49" s="27" t="s">
        <v>113</v>
      </c>
      <c r="C49" s="35">
        <v>1.8169999999999999</v>
      </c>
    </row>
    <row r="50" spans="1:3" x14ac:dyDescent="0.2">
      <c r="A50" s="149"/>
      <c r="B50" s="27" t="s">
        <v>106</v>
      </c>
      <c r="C50" s="35">
        <v>9.5000000000000001E-2</v>
      </c>
    </row>
    <row r="51" spans="1:3" x14ac:dyDescent="0.2">
      <c r="A51" s="149"/>
      <c r="B51" s="27" t="s">
        <v>108</v>
      </c>
      <c r="C51" s="36">
        <v>8.1000000000000003E-2</v>
      </c>
    </row>
    <row r="52" spans="1:3" x14ac:dyDescent="0.2">
      <c r="A52" s="149"/>
      <c r="B52" s="27" t="s">
        <v>122</v>
      </c>
      <c r="C52" s="35">
        <v>2.1999999999999999E-2</v>
      </c>
    </row>
    <row r="53" spans="1:3" x14ac:dyDescent="0.2">
      <c r="A53" s="149"/>
      <c r="B53" s="27" t="s">
        <v>129</v>
      </c>
      <c r="C53" s="35">
        <v>2E-3</v>
      </c>
    </row>
    <row r="54" spans="1:3" x14ac:dyDescent="0.2">
      <c r="A54" s="149"/>
      <c r="B54" s="27" t="s">
        <v>119</v>
      </c>
      <c r="C54" s="32">
        <v>0</v>
      </c>
    </row>
    <row r="55" spans="1:3" x14ac:dyDescent="0.2">
      <c r="A55" s="149"/>
      <c r="B55" s="27" t="s">
        <v>120</v>
      </c>
      <c r="C55" s="28">
        <v>0</v>
      </c>
    </row>
    <row r="56" spans="1:3" x14ac:dyDescent="0.2">
      <c r="A56" s="149"/>
      <c r="B56" s="27" t="s">
        <v>111</v>
      </c>
      <c r="C56" s="32">
        <v>0</v>
      </c>
    </row>
    <row r="57" spans="1:3" x14ac:dyDescent="0.2">
      <c r="A57" s="149"/>
      <c r="B57" s="27" t="s">
        <v>123</v>
      </c>
      <c r="C57" s="32">
        <v>0</v>
      </c>
    </row>
    <row r="58" spans="1:3" x14ac:dyDescent="0.2">
      <c r="A58" s="149"/>
      <c r="B58" s="27" t="s">
        <v>125</v>
      </c>
      <c r="C58" s="32">
        <v>0</v>
      </c>
    </row>
    <row r="59" spans="1:3" x14ac:dyDescent="0.2">
      <c r="A59" s="149"/>
      <c r="B59" s="27" t="s">
        <v>126</v>
      </c>
      <c r="C59" s="28">
        <v>0</v>
      </c>
    </row>
    <row r="60" spans="1:3" x14ac:dyDescent="0.2">
      <c r="A60" s="149"/>
      <c r="B60" s="27" t="s">
        <v>127</v>
      </c>
      <c r="C60" s="32">
        <v>0</v>
      </c>
    </row>
    <row r="61" spans="1:3" x14ac:dyDescent="0.2">
      <c r="A61" s="149"/>
      <c r="B61" s="27" t="s">
        <v>128</v>
      </c>
      <c r="C61" s="32">
        <v>0</v>
      </c>
    </row>
    <row r="62" spans="1:3" x14ac:dyDescent="0.2">
      <c r="A62" s="149"/>
      <c r="B62" s="27" t="s">
        <v>130</v>
      </c>
      <c r="C62" s="32">
        <v>0</v>
      </c>
    </row>
    <row r="63" spans="1:3" x14ac:dyDescent="0.2">
      <c r="A63" s="149"/>
      <c r="B63" s="27" t="s">
        <v>131</v>
      </c>
      <c r="C63" s="28">
        <v>0</v>
      </c>
    </row>
    <row r="64" spans="1:3" x14ac:dyDescent="0.2">
      <c r="A64" s="149"/>
      <c r="B64" s="27" t="s">
        <v>132</v>
      </c>
      <c r="C64" s="32">
        <v>0</v>
      </c>
    </row>
    <row r="65" spans="1:3" x14ac:dyDescent="0.2">
      <c r="A65" s="149"/>
      <c r="B65" s="27" t="s">
        <v>133</v>
      </c>
      <c r="C65" s="28">
        <v>0</v>
      </c>
    </row>
    <row r="66" spans="1:3" x14ac:dyDescent="0.2">
      <c r="A66" s="149"/>
      <c r="B66" s="27" t="s">
        <v>134</v>
      </c>
      <c r="C66" s="32">
        <v>0</v>
      </c>
    </row>
    <row r="67" spans="1:3" x14ac:dyDescent="0.2">
      <c r="A67" s="149"/>
      <c r="B67" s="27" t="s">
        <v>135</v>
      </c>
      <c r="C67" s="28">
        <v>0</v>
      </c>
    </row>
    <row r="68" spans="1:3" x14ac:dyDescent="0.2">
      <c r="A68" s="149"/>
      <c r="B68" s="27" t="s">
        <v>136</v>
      </c>
      <c r="C68" s="32">
        <v>0</v>
      </c>
    </row>
    <row r="69" spans="1:3" x14ac:dyDescent="0.2">
      <c r="A69" s="149"/>
      <c r="B69" s="27" t="s">
        <v>137</v>
      </c>
      <c r="C69" s="28">
        <v>0</v>
      </c>
    </row>
    <row r="70" spans="1:3" x14ac:dyDescent="0.2">
      <c r="A70" s="149"/>
      <c r="B70" s="27" t="s">
        <v>138</v>
      </c>
      <c r="C70" s="32">
        <v>0</v>
      </c>
    </row>
    <row r="71" spans="1:3" x14ac:dyDescent="0.2">
      <c r="A71" s="149"/>
      <c r="B71" s="27" t="s">
        <v>139</v>
      </c>
      <c r="C71" s="28">
        <v>0</v>
      </c>
    </row>
    <row r="72" spans="1:3" x14ac:dyDescent="0.2">
      <c r="A72" s="149"/>
      <c r="B72" s="27" t="s">
        <v>140</v>
      </c>
      <c r="C72" s="32">
        <v>0</v>
      </c>
    </row>
    <row r="73" spans="1:3" x14ac:dyDescent="0.2">
      <c r="A73" s="149"/>
      <c r="B73" s="27" t="s">
        <v>141</v>
      </c>
      <c r="C73" s="28">
        <v>0</v>
      </c>
    </row>
    <row r="74" spans="1:3" x14ac:dyDescent="0.2">
      <c r="A74" s="149"/>
      <c r="B74" s="27" t="s">
        <v>142</v>
      </c>
      <c r="C74" s="32">
        <v>0</v>
      </c>
    </row>
    <row r="75" spans="1:3" x14ac:dyDescent="0.2">
      <c r="A75" s="149"/>
      <c r="B75" s="27" t="s">
        <v>105</v>
      </c>
      <c r="C75" s="28">
        <v>0</v>
      </c>
    </row>
    <row r="76" spans="1:3" x14ac:dyDescent="0.2">
      <c r="A76" s="149"/>
      <c r="B76" s="27" t="s">
        <v>143</v>
      </c>
      <c r="C76" s="32">
        <v>0</v>
      </c>
    </row>
    <row r="77" spans="1:3" x14ac:dyDescent="0.2">
      <c r="A77" s="149"/>
      <c r="B77" s="27" t="s">
        <v>144</v>
      </c>
      <c r="C77" s="28">
        <v>0</v>
      </c>
    </row>
    <row r="78" spans="1:3" x14ac:dyDescent="0.2">
      <c r="A78" s="149"/>
      <c r="B78" s="27" t="s">
        <v>145</v>
      </c>
      <c r="C78" s="32">
        <v>0</v>
      </c>
    </row>
    <row r="79" spans="1:3" x14ac:dyDescent="0.2">
      <c r="A79" s="149"/>
      <c r="B79" s="27" t="s">
        <v>147</v>
      </c>
      <c r="C79" s="32">
        <v>0</v>
      </c>
    </row>
    <row r="80" spans="1:3" x14ac:dyDescent="0.2">
      <c r="A80" s="149"/>
      <c r="B80" s="27" t="s">
        <v>148</v>
      </c>
      <c r="C80" s="28">
        <v>0</v>
      </c>
    </row>
    <row r="81" spans="1:3" x14ac:dyDescent="0.2">
      <c r="A81" s="149"/>
      <c r="B81" s="27" t="s">
        <v>149</v>
      </c>
      <c r="C81" s="32">
        <v>0</v>
      </c>
    </row>
    <row r="82" spans="1:3" x14ac:dyDescent="0.2">
      <c r="A82" s="149"/>
      <c r="B82" s="27" t="s">
        <v>150</v>
      </c>
      <c r="C82" s="28">
        <v>0</v>
      </c>
    </row>
    <row r="83" spans="1:3" x14ac:dyDescent="0.2">
      <c r="A83" s="149"/>
      <c r="B83" s="27" t="s">
        <v>152</v>
      </c>
      <c r="C83" s="28">
        <v>0</v>
      </c>
    </row>
    <row r="84" spans="1:3" x14ac:dyDescent="0.2">
      <c r="A84" s="149"/>
      <c r="B84" s="27" t="s">
        <v>103</v>
      </c>
      <c r="C84" s="32">
        <v>0</v>
      </c>
    </row>
    <row r="85" spans="1:3" x14ac:dyDescent="0.2">
      <c r="A85" s="149"/>
      <c r="B85" s="27" t="s">
        <v>153</v>
      </c>
      <c r="C85" s="28">
        <v>0</v>
      </c>
    </row>
    <row r="86" spans="1:3" x14ac:dyDescent="0.2">
      <c r="A86" s="149"/>
      <c r="B86" s="27" t="s">
        <v>154</v>
      </c>
      <c r="C86" s="32">
        <v>0</v>
      </c>
    </row>
    <row r="87" spans="1:3" x14ac:dyDescent="0.2">
      <c r="A87" s="149"/>
      <c r="B87" s="27" t="s">
        <v>155</v>
      </c>
      <c r="C87" s="28">
        <v>0</v>
      </c>
    </row>
    <row r="88" spans="1:3" x14ac:dyDescent="0.2">
      <c r="A88" s="149"/>
      <c r="B88" s="27" t="s">
        <v>156</v>
      </c>
      <c r="C88" s="32">
        <v>0</v>
      </c>
    </row>
    <row r="89" spans="1:3" x14ac:dyDescent="0.2">
      <c r="A89" s="149"/>
      <c r="B89" s="27" t="s">
        <v>157</v>
      </c>
      <c r="C89" s="28">
        <v>0</v>
      </c>
    </row>
    <row r="90" spans="1:3" x14ac:dyDescent="0.2">
      <c r="A90" s="149"/>
      <c r="B90" s="27" t="s">
        <v>158</v>
      </c>
      <c r="C90" s="32">
        <v>0</v>
      </c>
    </row>
    <row r="91" spans="1:3" x14ac:dyDescent="0.2">
      <c r="A91" s="149"/>
      <c r="B91" s="27" t="s">
        <v>159</v>
      </c>
      <c r="C91" s="28">
        <v>0</v>
      </c>
    </row>
    <row r="92" spans="1:3" x14ac:dyDescent="0.2">
      <c r="A92" s="149"/>
      <c r="B92" s="27" t="s">
        <v>160</v>
      </c>
      <c r="C92" s="32">
        <v>0</v>
      </c>
    </row>
    <row r="93" spans="1:3" x14ac:dyDescent="0.2">
      <c r="A93" s="149"/>
      <c r="B93" s="27" t="s">
        <v>116</v>
      </c>
      <c r="C93" s="28">
        <v>0</v>
      </c>
    </row>
    <row r="94" spans="1:3" x14ac:dyDescent="0.2">
      <c r="A94" s="149"/>
      <c r="B94" s="27" t="s">
        <v>161</v>
      </c>
      <c r="C94" s="32">
        <v>0</v>
      </c>
    </row>
    <row r="95" spans="1:3" x14ac:dyDescent="0.2">
      <c r="A95" s="149"/>
      <c r="B95" s="27" t="s">
        <v>162</v>
      </c>
      <c r="C95" s="28">
        <v>0</v>
      </c>
    </row>
    <row r="96" spans="1:3" x14ac:dyDescent="0.2">
      <c r="A96" s="149"/>
      <c r="B96" s="27" t="s">
        <v>163</v>
      </c>
      <c r="C96" s="32">
        <v>0</v>
      </c>
    </row>
    <row r="97" spans="1:3" x14ac:dyDescent="0.2">
      <c r="A97" s="149"/>
      <c r="B97" s="27" t="s">
        <v>164</v>
      </c>
      <c r="C97" s="28">
        <v>0</v>
      </c>
    </row>
    <row r="98" spans="1:3" x14ac:dyDescent="0.2">
      <c r="A98" s="149"/>
      <c r="B98" s="27" t="s">
        <v>165</v>
      </c>
      <c r="C98" s="32">
        <v>0</v>
      </c>
    </row>
    <row r="99" spans="1:3" x14ac:dyDescent="0.2">
      <c r="A99" s="149"/>
      <c r="B99" s="27" t="s">
        <v>166</v>
      </c>
      <c r="C99" s="28">
        <v>0</v>
      </c>
    </row>
    <row r="100" spans="1:3" x14ac:dyDescent="0.2">
      <c r="A100" s="149"/>
      <c r="B100" s="27" t="s">
        <v>167</v>
      </c>
      <c r="C100" s="32">
        <v>0</v>
      </c>
    </row>
    <row r="101" spans="1:3" x14ac:dyDescent="0.2">
      <c r="A101" s="149"/>
      <c r="B101" s="27" t="s">
        <v>168</v>
      </c>
      <c r="C101" s="28">
        <v>0</v>
      </c>
    </row>
    <row r="102" spans="1:3" x14ac:dyDescent="0.2">
      <c r="A102" s="149"/>
      <c r="B102" s="27" t="s">
        <v>169</v>
      </c>
      <c r="C102" s="32">
        <v>0</v>
      </c>
    </row>
    <row r="103" spans="1:3" x14ac:dyDescent="0.2">
      <c r="A103" s="149"/>
      <c r="B103" s="27" t="s">
        <v>170</v>
      </c>
      <c r="C103" s="28">
        <v>0</v>
      </c>
    </row>
    <row r="104" spans="1:3" x14ac:dyDescent="0.2">
      <c r="A104" s="149"/>
      <c r="B104" s="27" t="s">
        <v>171</v>
      </c>
      <c r="C104" s="32">
        <v>0</v>
      </c>
    </row>
    <row r="105" spans="1:3" x14ac:dyDescent="0.2">
      <c r="A105" s="149"/>
      <c r="B105" s="27" t="s">
        <v>172</v>
      </c>
      <c r="C105" s="28">
        <v>0</v>
      </c>
    </row>
    <row r="106" spans="1:3" x14ac:dyDescent="0.2">
      <c r="A106" s="149"/>
      <c r="B106" s="27" t="s">
        <v>173</v>
      </c>
      <c r="C106" s="32">
        <v>0</v>
      </c>
    </row>
    <row r="107" spans="1:3" x14ac:dyDescent="0.2">
      <c r="A107" s="149"/>
      <c r="B107" s="27" t="s">
        <v>174</v>
      </c>
      <c r="C107" s="28">
        <v>0</v>
      </c>
    </row>
    <row r="108" spans="1:3" x14ac:dyDescent="0.2">
      <c r="A108" s="149"/>
      <c r="B108" s="27" t="s">
        <v>175</v>
      </c>
      <c r="C108" s="32">
        <v>0</v>
      </c>
    </row>
    <row r="109" spans="1:3" x14ac:dyDescent="0.2">
      <c r="A109" s="149"/>
      <c r="B109" s="27" t="s">
        <v>176</v>
      </c>
      <c r="C109" s="28">
        <v>0</v>
      </c>
    </row>
    <row r="110" spans="1:3" x14ac:dyDescent="0.2">
      <c r="A110" s="149"/>
      <c r="B110" s="27" t="s">
        <v>177</v>
      </c>
      <c r="C110" s="32">
        <v>0</v>
      </c>
    </row>
    <row r="111" spans="1:3" x14ac:dyDescent="0.2">
      <c r="A111" s="149"/>
      <c r="B111" s="27" t="s">
        <v>178</v>
      </c>
      <c r="C111" s="28">
        <v>0</v>
      </c>
    </row>
    <row r="112" spans="1:3" x14ac:dyDescent="0.2">
      <c r="A112" s="149"/>
      <c r="B112" s="27" t="s">
        <v>179</v>
      </c>
      <c r="C112" s="32">
        <v>0</v>
      </c>
    </row>
    <row r="113" spans="1:3" x14ac:dyDescent="0.2">
      <c r="A113" s="149"/>
      <c r="B113" s="27" t="s">
        <v>181</v>
      </c>
      <c r="C113" s="32">
        <v>0</v>
      </c>
    </row>
    <row r="114" spans="1:3" x14ac:dyDescent="0.2">
      <c r="A114" s="149"/>
      <c r="B114" s="27" t="s">
        <v>112</v>
      </c>
      <c r="C114" s="32">
        <v>0</v>
      </c>
    </row>
    <row r="115" spans="1:3" x14ac:dyDescent="0.2">
      <c r="A115" s="149"/>
      <c r="B115" s="27" t="s">
        <v>69</v>
      </c>
      <c r="C115" s="28">
        <v>0</v>
      </c>
    </row>
    <row r="116" spans="1:3" x14ac:dyDescent="0.2">
      <c r="A116" s="149"/>
      <c r="B116" s="27" t="s">
        <v>183</v>
      </c>
      <c r="C116" s="32">
        <v>0</v>
      </c>
    </row>
    <row r="117" spans="1:3" x14ac:dyDescent="0.2">
      <c r="A117" s="149"/>
      <c r="B117" s="27" t="s">
        <v>184</v>
      </c>
      <c r="C117" s="28">
        <v>0</v>
      </c>
    </row>
    <row r="118" spans="1:3" x14ac:dyDescent="0.2">
      <c r="A118" s="149"/>
      <c r="B118" s="27" t="s">
        <v>185</v>
      </c>
      <c r="C118" s="32">
        <v>0</v>
      </c>
    </row>
    <row r="119" spans="1:3" x14ac:dyDescent="0.2">
      <c r="A119" s="149"/>
      <c r="B119" s="27" t="s">
        <v>107</v>
      </c>
      <c r="C119" s="28">
        <v>0</v>
      </c>
    </row>
    <row r="120" spans="1:3" x14ac:dyDescent="0.2">
      <c r="A120" s="149"/>
      <c r="B120" s="27" t="s">
        <v>117</v>
      </c>
      <c r="C120" s="32">
        <v>0</v>
      </c>
    </row>
    <row r="121" spans="1:3" x14ac:dyDescent="0.2">
      <c r="A121" s="149"/>
      <c r="B121" s="27" t="s">
        <v>102</v>
      </c>
      <c r="C121" s="28">
        <v>0</v>
      </c>
    </row>
    <row r="122" spans="1:3" x14ac:dyDescent="0.2">
      <c r="A122" s="149"/>
      <c r="B122" s="27" t="s">
        <v>186</v>
      </c>
      <c r="C122" s="32">
        <v>0</v>
      </c>
    </row>
    <row r="123" spans="1:3" x14ac:dyDescent="0.2">
      <c r="A123" s="149"/>
      <c r="B123" s="27" t="s">
        <v>187</v>
      </c>
      <c r="C123" s="28">
        <v>0</v>
      </c>
    </row>
    <row r="124" spans="1:3" x14ac:dyDescent="0.2">
      <c r="A124" s="149"/>
      <c r="B124" s="27" t="s">
        <v>188</v>
      </c>
      <c r="C124" s="32">
        <v>0</v>
      </c>
    </row>
    <row r="125" spans="1:3" x14ac:dyDescent="0.2">
      <c r="A125" s="149"/>
      <c r="B125" s="27" t="s">
        <v>189</v>
      </c>
      <c r="C125" s="28">
        <v>0</v>
      </c>
    </row>
    <row r="126" spans="1:3" x14ac:dyDescent="0.2">
      <c r="A126" s="149"/>
      <c r="B126" s="27" t="s">
        <v>190</v>
      </c>
      <c r="C126" s="28">
        <v>0</v>
      </c>
    </row>
    <row r="127" spans="1:3" x14ac:dyDescent="0.2">
      <c r="A127" s="149"/>
      <c r="B127" s="27" t="s">
        <v>191</v>
      </c>
      <c r="C127" s="32">
        <v>0</v>
      </c>
    </row>
    <row r="128" spans="1:3" x14ac:dyDescent="0.2">
      <c r="A128" s="149"/>
      <c r="B128" s="27" t="s">
        <v>192</v>
      </c>
      <c r="C128" s="28">
        <v>0</v>
      </c>
    </row>
    <row r="129" spans="1:3" x14ac:dyDescent="0.2">
      <c r="A129" s="149"/>
      <c r="B129" s="27" t="s">
        <v>193</v>
      </c>
      <c r="C129" s="32">
        <v>0</v>
      </c>
    </row>
    <row r="130" spans="1:3" x14ac:dyDescent="0.2">
      <c r="A130" s="149"/>
      <c r="B130" s="27" t="s">
        <v>194</v>
      </c>
      <c r="C130" s="28">
        <v>0</v>
      </c>
    </row>
    <row r="131" spans="1:3" x14ac:dyDescent="0.2">
      <c r="A131" s="149"/>
      <c r="B131" s="27" t="s">
        <v>195</v>
      </c>
      <c r="C131" s="32">
        <v>0</v>
      </c>
    </row>
    <row r="132" spans="1:3" x14ac:dyDescent="0.2">
      <c r="A132" s="149"/>
      <c r="B132" s="27" t="s">
        <v>196</v>
      </c>
      <c r="C132" s="28">
        <v>0</v>
      </c>
    </row>
    <row r="133" spans="1:3" x14ac:dyDescent="0.2">
      <c r="A133" s="149"/>
      <c r="B133" s="27" t="s">
        <v>197</v>
      </c>
      <c r="C133" s="32">
        <v>0</v>
      </c>
    </row>
    <row r="134" spans="1:3" x14ac:dyDescent="0.2">
      <c r="A134" s="149"/>
      <c r="B134" s="27" t="s">
        <v>198</v>
      </c>
      <c r="C134" s="28">
        <v>0</v>
      </c>
    </row>
    <row r="135" spans="1:3" x14ac:dyDescent="0.2">
      <c r="A135" s="149"/>
      <c r="B135" s="27" t="s">
        <v>199</v>
      </c>
      <c r="C135" s="32">
        <v>0</v>
      </c>
    </row>
    <row r="136" spans="1:3" x14ac:dyDescent="0.2">
      <c r="A136" s="149"/>
      <c r="B136" s="27" t="s">
        <v>200</v>
      </c>
      <c r="C136" s="28">
        <v>0</v>
      </c>
    </row>
    <row r="137" spans="1:3" x14ac:dyDescent="0.2">
      <c r="A137" s="149"/>
      <c r="B137" s="27" t="s">
        <v>201</v>
      </c>
      <c r="C137" s="32">
        <v>0</v>
      </c>
    </row>
    <row r="138" spans="1:3" x14ac:dyDescent="0.2">
      <c r="A138" s="149"/>
      <c r="B138" s="27" t="s">
        <v>202</v>
      </c>
      <c r="C138" s="28">
        <v>0</v>
      </c>
    </row>
    <row r="139" spans="1:3" x14ac:dyDescent="0.2">
      <c r="A139" s="149"/>
      <c r="B139" s="27" t="s">
        <v>203</v>
      </c>
      <c r="C139" s="32">
        <v>0</v>
      </c>
    </row>
    <row r="140" spans="1:3" x14ac:dyDescent="0.2">
      <c r="A140" s="149"/>
      <c r="B140" s="27" t="s">
        <v>204</v>
      </c>
      <c r="C140" s="32">
        <v>0</v>
      </c>
    </row>
    <row r="141" spans="1:3" x14ac:dyDescent="0.2">
      <c r="A141" s="149"/>
      <c r="B141" s="27" t="s">
        <v>205</v>
      </c>
      <c r="C141" s="28">
        <v>0</v>
      </c>
    </row>
    <row r="142" spans="1:3" x14ac:dyDescent="0.2">
      <c r="A142" s="149"/>
      <c r="B142" s="27" t="s">
        <v>206</v>
      </c>
      <c r="C142" s="32">
        <v>0</v>
      </c>
    </row>
    <row r="143" spans="1:3" x14ac:dyDescent="0.2">
      <c r="A143" s="149"/>
      <c r="B143" s="27" t="s">
        <v>207</v>
      </c>
      <c r="C143" s="28">
        <v>0</v>
      </c>
    </row>
    <row r="144" spans="1:3" x14ac:dyDescent="0.2">
      <c r="A144" s="149"/>
      <c r="B144" s="27" t="s">
        <v>208</v>
      </c>
      <c r="C144" s="32">
        <v>0</v>
      </c>
    </row>
    <row r="145" spans="1:3" x14ac:dyDescent="0.2">
      <c r="A145" s="149"/>
      <c r="B145" s="27" t="s">
        <v>209</v>
      </c>
      <c r="C145" s="28">
        <v>0</v>
      </c>
    </row>
    <row r="146" spans="1:3" x14ac:dyDescent="0.2">
      <c r="A146" s="149"/>
      <c r="B146" s="27" t="s">
        <v>210</v>
      </c>
      <c r="C146" s="32">
        <v>0</v>
      </c>
    </row>
    <row r="147" spans="1:3" x14ac:dyDescent="0.2">
      <c r="A147" s="149"/>
      <c r="B147" s="27" t="s">
        <v>211</v>
      </c>
      <c r="C147" s="28">
        <v>0</v>
      </c>
    </row>
    <row r="148" spans="1:3" x14ac:dyDescent="0.2">
      <c r="A148" s="149"/>
      <c r="B148" s="27" t="s">
        <v>212</v>
      </c>
      <c r="C148" s="32">
        <v>0</v>
      </c>
    </row>
    <row r="149" spans="1:3" x14ac:dyDescent="0.2">
      <c r="A149" s="149"/>
      <c r="B149" s="27" t="s">
        <v>213</v>
      </c>
      <c r="C149" s="28">
        <v>0</v>
      </c>
    </row>
    <row r="150" spans="1:3" x14ac:dyDescent="0.2">
      <c r="A150" s="149"/>
      <c r="B150" s="27" t="s">
        <v>215</v>
      </c>
      <c r="C150" s="28">
        <v>0</v>
      </c>
    </row>
    <row r="151" spans="1:3" x14ac:dyDescent="0.2">
      <c r="A151" s="149"/>
      <c r="B151" s="27" t="s">
        <v>216</v>
      </c>
      <c r="C151" s="32">
        <v>0</v>
      </c>
    </row>
    <row r="152" spans="1:3" x14ac:dyDescent="0.2">
      <c r="A152" s="149"/>
      <c r="B152" s="27" t="s">
        <v>217</v>
      </c>
      <c r="C152" s="28">
        <v>0</v>
      </c>
    </row>
    <row r="153" spans="1:3" x14ac:dyDescent="0.2">
      <c r="A153" s="149"/>
      <c r="B153" s="27" t="s">
        <v>218</v>
      </c>
      <c r="C153" s="32">
        <v>0</v>
      </c>
    </row>
    <row r="154" spans="1:3" x14ac:dyDescent="0.2">
      <c r="A154" s="149"/>
      <c r="B154" s="27" t="s">
        <v>219</v>
      </c>
      <c r="C154" s="28">
        <v>0</v>
      </c>
    </row>
    <row r="155" spans="1:3" x14ac:dyDescent="0.2">
      <c r="A155" s="149"/>
      <c r="B155" s="27" t="s">
        <v>220</v>
      </c>
      <c r="C155" s="32">
        <v>0</v>
      </c>
    </row>
    <row r="156" spans="1:3" x14ac:dyDescent="0.2">
      <c r="A156" s="149"/>
      <c r="B156" s="27" t="s">
        <v>221</v>
      </c>
      <c r="C156" s="28">
        <v>0</v>
      </c>
    </row>
    <row r="157" spans="1:3" x14ac:dyDescent="0.2">
      <c r="A157" s="149"/>
      <c r="B157" s="27" t="s">
        <v>222</v>
      </c>
      <c r="C157" s="32">
        <v>0</v>
      </c>
    </row>
    <row r="158" spans="1:3" x14ac:dyDescent="0.2">
      <c r="A158" s="149"/>
      <c r="B158" s="27" t="s">
        <v>223</v>
      </c>
      <c r="C158" s="28">
        <v>0</v>
      </c>
    </row>
    <row r="159" spans="1:3" x14ac:dyDescent="0.2">
      <c r="A159" s="149"/>
      <c r="B159" s="27" t="s">
        <v>224</v>
      </c>
      <c r="C159" s="32">
        <v>0</v>
      </c>
    </row>
    <row r="160" spans="1:3" x14ac:dyDescent="0.2">
      <c r="A160" s="149"/>
      <c r="B160" s="27" t="s">
        <v>225</v>
      </c>
      <c r="C160" s="28">
        <v>0</v>
      </c>
    </row>
    <row r="161" spans="1:3" x14ac:dyDescent="0.2">
      <c r="A161" s="149"/>
      <c r="B161" s="27" t="s">
        <v>226</v>
      </c>
      <c r="C161" s="32">
        <v>0</v>
      </c>
    </row>
    <row r="162" spans="1:3" x14ac:dyDescent="0.2">
      <c r="A162" s="149"/>
      <c r="B162" s="27" t="s">
        <v>227</v>
      </c>
      <c r="C162" s="28">
        <v>0</v>
      </c>
    </row>
    <row r="163" spans="1:3" x14ac:dyDescent="0.2">
      <c r="A163" s="149"/>
      <c r="B163" s="27" t="s">
        <v>228</v>
      </c>
      <c r="C163" s="32">
        <v>0</v>
      </c>
    </row>
    <row r="164" spans="1:3" x14ac:dyDescent="0.2">
      <c r="A164" s="149"/>
      <c r="B164" s="27" t="s">
        <v>66</v>
      </c>
      <c r="C164" s="28">
        <v>0</v>
      </c>
    </row>
    <row r="165" spans="1:3" x14ac:dyDescent="0.2">
      <c r="A165" s="149"/>
      <c r="B165" s="27" t="s">
        <v>229</v>
      </c>
      <c r="C165" s="32">
        <v>0</v>
      </c>
    </row>
    <row r="166" spans="1:3" x14ac:dyDescent="0.2">
      <c r="A166" s="149"/>
      <c r="B166" s="27" t="s">
        <v>230</v>
      </c>
      <c r="C166" s="28">
        <v>0</v>
      </c>
    </row>
    <row r="167" spans="1:3" x14ac:dyDescent="0.2">
      <c r="A167" s="149"/>
      <c r="B167" s="27" t="s">
        <v>231</v>
      </c>
      <c r="C167" s="32">
        <v>0</v>
      </c>
    </row>
    <row r="168" spans="1:3" x14ac:dyDescent="0.2">
      <c r="A168" s="149"/>
      <c r="B168" s="27" t="s">
        <v>232</v>
      </c>
      <c r="C168" s="28">
        <v>0</v>
      </c>
    </row>
    <row r="169" spans="1:3" x14ac:dyDescent="0.2">
      <c r="B169" s="151" t="s">
        <v>81</v>
      </c>
      <c r="C169" s="153">
        <f>SUM(C33:C168)</f>
        <v>433.70499999999993</v>
      </c>
    </row>
    <row r="170" spans="1:3" x14ac:dyDescent="0.2">
      <c r="B170" s="27" t="s">
        <v>233</v>
      </c>
      <c r="C170" s="154">
        <v>2227.1930000000002</v>
      </c>
    </row>
    <row r="171" spans="1:3" x14ac:dyDescent="0.2">
      <c r="B171" s="27" t="s">
        <v>86</v>
      </c>
      <c r="C171" s="28">
        <v>0</v>
      </c>
    </row>
  </sheetData>
  <mergeCells count="4">
    <mergeCell ref="A4:A31"/>
    <mergeCell ref="H4:H11"/>
    <mergeCell ref="H12:H20"/>
    <mergeCell ref="A33:A168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>
      <selection activeCell="F36" sqref="F36"/>
    </sheetView>
  </sheetViews>
  <sheetFormatPr defaultRowHeight="14.25" x14ac:dyDescent="0.2"/>
  <cols>
    <col min="1" max="1" width="9.140625" style="6"/>
    <col min="2" max="6" width="18.85546875" style="6" customWidth="1"/>
    <col min="7" max="7" width="22.7109375" style="6" customWidth="1"/>
    <col min="8" max="28" width="9.140625" style="6"/>
    <col min="29" max="29" width="13.28515625" style="6" customWidth="1"/>
    <col min="30" max="16384" width="9.140625" style="6"/>
  </cols>
  <sheetData>
    <row r="1" spans="1:10" ht="63.75" x14ac:dyDescent="0.2">
      <c r="A1" s="1" t="s">
        <v>39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J1" s="7" t="s">
        <v>247</v>
      </c>
    </row>
    <row r="2" spans="1:10" x14ac:dyDescent="0.2">
      <c r="A2" s="4" t="s">
        <v>7</v>
      </c>
      <c r="B2" s="5">
        <v>9957.51</v>
      </c>
      <c r="C2" s="5">
        <v>26778.719000000001</v>
      </c>
      <c r="D2" s="5">
        <v>105874.906</v>
      </c>
      <c r="E2" s="5">
        <v>140.84700000000001</v>
      </c>
      <c r="F2" s="5">
        <v>140.84700000000001</v>
      </c>
      <c r="G2" s="5">
        <v>0</v>
      </c>
    </row>
    <row r="3" spans="1:10" x14ac:dyDescent="0.2">
      <c r="A3" s="4" t="s">
        <v>9</v>
      </c>
      <c r="B3" s="5">
        <v>10930.669</v>
      </c>
      <c r="C3" s="5">
        <v>24229.944</v>
      </c>
      <c r="D3" s="5">
        <v>104045.34600000001</v>
      </c>
      <c r="E3" s="5">
        <v>199.41200000000001</v>
      </c>
      <c r="F3" s="5">
        <v>199.41200000000001</v>
      </c>
      <c r="G3" s="5">
        <v>0</v>
      </c>
    </row>
    <row r="4" spans="1:10" x14ac:dyDescent="0.2">
      <c r="A4" s="4" t="s">
        <v>10</v>
      </c>
      <c r="B4" s="5">
        <v>13101.620999999999</v>
      </c>
      <c r="C4" s="5">
        <v>28561.393</v>
      </c>
      <c r="D4" s="5">
        <v>106418.76700000001</v>
      </c>
      <c r="E4" s="5">
        <v>231.51300000000001</v>
      </c>
      <c r="F4" s="5">
        <v>231.51300000000001</v>
      </c>
      <c r="G4" s="5">
        <v>0</v>
      </c>
    </row>
    <row r="5" spans="1:10" x14ac:dyDescent="0.2">
      <c r="A5" s="4" t="s">
        <v>11</v>
      </c>
      <c r="B5" s="5">
        <v>11532.859</v>
      </c>
      <c r="C5" s="5">
        <v>30467.734</v>
      </c>
      <c r="D5" s="5">
        <v>107300.57</v>
      </c>
      <c r="E5" s="5">
        <v>234.30799999999999</v>
      </c>
      <c r="F5" s="5">
        <v>234.30799999999999</v>
      </c>
      <c r="G5" s="5">
        <v>0</v>
      </c>
    </row>
    <row r="6" spans="1:10" x14ac:dyDescent="0.2">
      <c r="A6" s="4" t="s">
        <v>12</v>
      </c>
      <c r="B6" s="5">
        <v>10798.359</v>
      </c>
      <c r="C6" s="5">
        <v>32010.705000000002</v>
      </c>
      <c r="D6" s="5">
        <v>108563.42600000001</v>
      </c>
      <c r="E6" s="5">
        <v>319.815</v>
      </c>
      <c r="F6" s="5">
        <v>319.815</v>
      </c>
      <c r="G6" s="5">
        <v>0</v>
      </c>
    </row>
    <row r="7" spans="1:10" x14ac:dyDescent="0.2">
      <c r="A7" s="4" t="s">
        <v>13</v>
      </c>
      <c r="B7" s="5">
        <v>11660.43</v>
      </c>
      <c r="C7" s="5">
        <v>34927.192999999999</v>
      </c>
      <c r="D7" s="5">
        <v>112310.849</v>
      </c>
      <c r="E7" s="5">
        <v>363.52300000000002</v>
      </c>
      <c r="F7" s="5">
        <v>363.52300000000002</v>
      </c>
      <c r="G7" s="5">
        <v>0</v>
      </c>
    </row>
    <row r="8" spans="1:10" x14ac:dyDescent="0.2">
      <c r="A8" s="4" t="s">
        <v>14</v>
      </c>
      <c r="B8" s="5">
        <v>11925.724</v>
      </c>
      <c r="C8" s="5">
        <v>40527.514999999999</v>
      </c>
      <c r="D8" s="5">
        <v>107373.993</v>
      </c>
      <c r="E8" s="5">
        <v>374.03300000000002</v>
      </c>
      <c r="F8" s="5">
        <v>374.03300000000002</v>
      </c>
      <c r="G8" s="5">
        <v>0</v>
      </c>
    </row>
    <row r="9" spans="1:10" x14ac:dyDescent="0.2">
      <c r="A9" s="4" t="s">
        <v>15</v>
      </c>
      <c r="B9" s="5">
        <v>13227.566000000001</v>
      </c>
      <c r="C9" s="5">
        <v>47049.248</v>
      </c>
      <c r="D9" s="5">
        <v>109731.829</v>
      </c>
      <c r="E9" s="5">
        <v>517.44100000000003</v>
      </c>
      <c r="F9" s="5">
        <v>517.44000000000005</v>
      </c>
      <c r="G9" s="5">
        <v>0</v>
      </c>
    </row>
    <row r="10" spans="1:10" x14ac:dyDescent="0.2">
      <c r="A10" s="4" t="s">
        <v>16</v>
      </c>
      <c r="B10" s="5">
        <v>13567.378000000001</v>
      </c>
      <c r="C10" s="5">
        <v>44860.856</v>
      </c>
      <c r="D10" s="5">
        <v>106687.68399999999</v>
      </c>
      <c r="E10" s="5">
        <v>568.44399999999996</v>
      </c>
      <c r="F10" s="5">
        <v>568.44400000000007</v>
      </c>
      <c r="G10" s="5">
        <v>0</v>
      </c>
    </row>
    <row r="11" spans="1:10" x14ac:dyDescent="0.2">
      <c r="A11" s="4" t="s">
        <v>17</v>
      </c>
      <c r="B11" s="5">
        <v>13205.114</v>
      </c>
      <c r="C11" s="5">
        <v>48560.296999999999</v>
      </c>
      <c r="D11" s="5">
        <v>107478.735</v>
      </c>
      <c r="E11" s="5">
        <v>712.16200000000003</v>
      </c>
      <c r="F11" s="5">
        <v>712.16200000000003</v>
      </c>
      <c r="G11" s="5">
        <v>0</v>
      </c>
    </row>
    <row r="12" spans="1:10" x14ac:dyDescent="0.2">
      <c r="A12" s="4" t="s">
        <v>18</v>
      </c>
      <c r="B12" s="5">
        <v>14642.328</v>
      </c>
      <c r="C12" s="5">
        <v>51428.504000000001</v>
      </c>
      <c r="D12" s="5">
        <v>108361.81299999999</v>
      </c>
      <c r="E12" s="5">
        <v>780.52</v>
      </c>
      <c r="F12" s="5">
        <v>780.51900000000001</v>
      </c>
      <c r="G12" s="5">
        <v>0</v>
      </c>
    </row>
    <row r="13" spans="1:10" x14ac:dyDescent="0.2">
      <c r="A13" s="4" t="s">
        <v>19</v>
      </c>
      <c r="B13" s="5">
        <v>16950.739000000001</v>
      </c>
      <c r="C13" s="5">
        <v>55616.830999999998</v>
      </c>
      <c r="D13" s="5">
        <v>107832.114</v>
      </c>
      <c r="E13" s="5">
        <v>770.44</v>
      </c>
      <c r="F13" s="5">
        <v>770.44100000000003</v>
      </c>
      <c r="G13" s="5">
        <v>0</v>
      </c>
    </row>
    <row r="14" spans="1:10" x14ac:dyDescent="0.2">
      <c r="A14" s="4" t="s">
        <v>20</v>
      </c>
      <c r="B14" s="5">
        <v>16532.531999999999</v>
      </c>
      <c r="C14" s="5">
        <v>60163.928999999996</v>
      </c>
      <c r="D14" s="5">
        <v>108245.66099999999</v>
      </c>
      <c r="E14" s="5">
        <v>778.303</v>
      </c>
      <c r="F14" s="5">
        <v>778.303</v>
      </c>
      <c r="G14" s="5">
        <v>0</v>
      </c>
    </row>
    <row r="15" spans="1:10" x14ac:dyDescent="0.2">
      <c r="A15" s="4" t="s">
        <v>21</v>
      </c>
      <c r="B15" s="5">
        <v>16767.913</v>
      </c>
      <c r="C15" s="5">
        <v>63390.004000000001</v>
      </c>
      <c r="D15" s="5">
        <v>106857.561</v>
      </c>
      <c r="E15" s="5">
        <v>1128.126</v>
      </c>
      <c r="F15" s="5">
        <v>1128.127</v>
      </c>
      <c r="G15" s="5">
        <v>0</v>
      </c>
    </row>
    <row r="16" spans="1:10" x14ac:dyDescent="0.2">
      <c r="A16" s="4" t="s">
        <v>22</v>
      </c>
      <c r="B16" s="5">
        <v>16352.84</v>
      </c>
      <c r="C16" s="5">
        <v>60565.241000000002</v>
      </c>
      <c r="D16" s="5">
        <v>107749.06299999999</v>
      </c>
      <c r="E16" s="5">
        <v>994.822</v>
      </c>
      <c r="F16" s="5">
        <v>994.822</v>
      </c>
      <c r="G16" s="5">
        <v>0</v>
      </c>
    </row>
    <row r="17" spans="1:10" x14ac:dyDescent="0.2">
      <c r="A17" s="4" t="s">
        <v>23</v>
      </c>
      <c r="B17" s="5">
        <v>16250.39</v>
      </c>
      <c r="C17" s="5">
        <v>62954.298999999999</v>
      </c>
      <c r="D17" s="5">
        <v>101670.63099999999</v>
      </c>
      <c r="E17" s="5">
        <v>1069.0060000000001</v>
      </c>
      <c r="F17" s="5">
        <v>812.73099999999999</v>
      </c>
      <c r="G17" s="5">
        <v>256.27499999999998</v>
      </c>
    </row>
    <row r="18" spans="1:10" x14ac:dyDescent="0.2">
      <c r="A18" s="4" t="s">
        <v>24</v>
      </c>
      <c r="B18" s="5">
        <v>12228.121999999999</v>
      </c>
      <c r="C18" s="5">
        <v>56716.101000000002</v>
      </c>
      <c r="D18" s="5">
        <v>94147.516000000003</v>
      </c>
      <c r="E18" s="5">
        <v>1803.797</v>
      </c>
      <c r="F18" s="5">
        <v>1114.952</v>
      </c>
      <c r="G18" s="5">
        <v>688.84500000000003</v>
      </c>
      <c r="J18" s="7" t="s">
        <v>248</v>
      </c>
    </row>
    <row r="19" spans="1:10" x14ac:dyDescent="0.2">
      <c r="A19" s="4" t="s">
        <v>26</v>
      </c>
      <c r="B19" s="5">
        <v>14000.27</v>
      </c>
      <c r="C19" s="5">
        <v>61715.112000000001</v>
      </c>
      <c r="D19" s="5">
        <v>96890.956999999995</v>
      </c>
      <c r="E19" s="5">
        <v>2599.614</v>
      </c>
      <c r="F19" s="5">
        <v>1337.136</v>
      </c>
      <c r="G19" s="5">
        <v>1262.4780000000001</v>
      </c>
    </row>
    <row r="20" spans="1:10" x14ac:dyDescent="0.2">
      <c r="A20" s="4" t="s">
        <v>27</v>
      </c>
      <c r="B20" s="5">
        <v>14916.679</v>
      </c>
      <c r="C20" s="5">
        <v>57632.394999999997</v>
      </c>
      <c r="D20" s="5">
        <v>89807.782999999996</v>
      </c>
      <c r="E20" s="5">
        <v>2956.5030000000002</v>
      </c>
      <c r="F20" s="5">
        <v>1530.6969999999999</v>
      </c>
      <c r="G20" s="5">
        <v>1425.806</v>
      </c>
    </row>
    <row r="21" spans="1:10" x14ac:dyDescent="0.2">
      <c r="A21" s="4" t="s">
        <v>28</v>
      </c>
      <c r="B21" s="5">
        <v>15398.002</v>
      </c>
      <c r="C21" s="5">
        <v>55466.96</v>
      </c>
      <c r="D21" s="5">
        <v>85420.880999999994</v>
      </c>
      <c r="E21" s="5">
        <v>2806.627</v>
      </c>
      <c r="F21" s="5">
        <v>1188.9509999999998</v>
      </c>
      <c r="G21" s="5">
        <v>1617.6759999999999</v>
      </c>
    </row>
    <row r="22" spans="1:10" x14ac:dyDescent="0.2">
      <c r="A22" s="4" t="s">
        <v>29</v>
      </c>
      <c r="B22" s="5">
        <v>13192.914000000001</v>
      </c>
      <c r="C22" s="5">
        <v>50750.322</v>
      </c>
      <c r="D22" s="5">
        <v>77964.320000000007</v>
      </c>
      <c r="E22" s="5">
        <v>2974.875</v>
      </c>
      <c r="F22" s="5">
        <v>1452.8420000000001</v>
      </c>
      <c r="G22" s="5">
        <v>1522.0329999999999</v>
      </c>
    </row>
    <row r="23" spans="1:10" x14ac:dyDescent="0.2">
      <c r="A23" s="4" t="s">
        <v>30</v>
      </c>
      <c r="B23" s="5">
        <v>13126.074000000001</v>
      </c>
      <c r="C23" s="5">
        <v>45665.133000000002</v>
      </c>
      <c r="D23" s="5">
        <v>71262.259999999995</v>
      </c>
      <c r="E23" s="5">
        <v>2993.4360000000001</v>
      </c>
      <c r="F23" s="5">
        <v>1597.9929999999999</v>
      </c>
      <c r="G23" s="5">
        <v>1395.442</v>
      </c>
    </row>
    <row r="24" spans="1:10" x14ac:dyDescent="0.2">
      <c r="A24" s="4" t="s">
        <v>31</v>
      </c>
      <c r="B24" s="5">
        <v>12580.424999999999</v>
      </c>
      <c r="C24" s="5">
        <v>50176.999000000003</v>
      </c>
      <c r="D24" s="5">
        <v>80725.606</v>
      </c>
      <c r="E24" s="5">
        <v>2805.3890000000001</v>
      </c>
      <c r="F24" s="5">
        <v>1304.8719999999998</v>
      </c>
      <c r="G24" s="5">
        <v>1500.5169999999998</v>
      </c>
    </row>
    <row r="25" spans="1:10" x14ac:dyDescent="0.2">
      <c r="A25" s="4" t="s">
        <v>32</v>
      </c>
      <c r="B25" s="5">
        <v>10963.977999999999</v>
      </c>
      <c r="C25" s="5">
        <v>53467.756000000001</v>
      </c>
      <c r="D25" s="5">
        <v>81771.766000000003</v>
      </c>
      <c r="E25" s="5">
        <v>2679.7139999999999</v>
      </c>
      <c r="F25" s="5">
        <v>1277.6290000000001</v>
      </c>
      <c r="G25" s="5">
        <v>1402.085</v>
      </c>
    </row>
    <row r="26" spans="1:10" x14ac:dyDescent="0.2">
      <c r="A26" s="4" t="s">
        <v>33</v>
      </c>
      <c r="B26" s="5">
        <v>9594.0040000000008</v>
      </c>
      <c r="C26" s="5">
        <v>57043.561000000002</v>
      </c>
      <c r="D26" s="5">
        <v>84960.998000000007</v>
      </c>
      <c r="E26" s="5">
        <v>2643.2719999999999</v>
      </c>
      <c r="F26" s="5">
        <v>1254.0640000000001</v>
      </c>
      <c r="G26" s="5">
        <v>1389.2069999999999</v>
      </c>
    </row>
    <row r="27" spans="1:10" x14ac:dyDescent="0.2">
      <c r="A27" s="4" t="s">
        <v>34</v>
      </c>
      <c r="B27" s="5">
        <v>8871.4040000000005</v>
      </c>
      <c r="C27" s="5">
        <v>55587.707999999999</v>
      </c>
      <c r="D27" s="5">
        <v>81512.267999999996</v>
      </c>
      <c r="E27" s="5">
        <v>2912.1869999999999</v>
      </c>
      <c r="F27" s="5">
        <v>1511.3429999999998</v>
      </c>
      <c r="G27" s="5">
        <v>1400.8440000000001</v>
      </c>
    </row>
    <row r="28" spans="1:10" x14ac:dyDescent="0.2">
      <c r="A28" s="4" t="s">
        <v>35</v>
      </c>
      <c r="B28" s="5">
        <v>6587.4269999999997</v>
      </c>
      <c r="C28" s="5">
        <v>58202.627</v>
      </c>
      <c r="D28" s="5">
        <v>80592.934999999998</v>
      </c>
      <c r="E28" s="5">
        <v>2738.7139999999999</v>
      </c>
      <c r="F28" s="5">
        <v>1323.9570000000001</v>
      </c>
      <c r="G28" s="5">
        <v>1414.7570000000001</v>
      </c>
    </row>
    <row r="29" spans="1:10" x14ac:dyDescent="0.2">
      <c r="A29" s="4" t="s">
        <v>36</v>
      </c>
      <c r="B29" s="5">
        <v>4948.9769999999999</v>
      </c>
      <c r="C29" s="5">
        <v>54375.898999999998</v>
      </c>
      <c r="D29" s="5">
        <v>65725.414999999994</v>
      </c>
      <c r="E29" s="5">
        <v>2656.43</v>
      </c>
      <c r="F29" s="5">
        <v>1312.269</v>
      </c>
      <c r="G29" s="5">
        <v>1344.1599999999999</v>
      </c>
    </row>
    <row r="30" spans="1:10" x14ac:dyDescent="0.2">
      <c r="A30" s="4" t="s">
        <v>37</v>
      </c>
      <c r="B30" s="5">
        <v>5555.049</v>
      </c>
      <c r="C30" s="5">
        <v>59783.527000000002</v>
      </c>
      <c r="D30" s="5">
        <v>71977.108999999997</v>
      </c>
      <c r="E30" s="5">
        <v>2868.6469999999999</v>
      </c>
      <c r="F30" s="5">
        <v>1360.9829999999999</v>
      </c>
      <c r="G30" s="5">
        <v>1507.663</v>
      </c>
    </row>
    <row r="34" spans="1:10" x14ac:dyDescent="0.2">
      <c r="A34" s="10" t="s">
        <v>41</v>
      </c>
    </row>
    <row r="35" spans="1:10" x14ac:dyDescent="0.2">
      <c r="J35" s="7" t="s">
        <v>40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6"/>
  <sheetViews>
    <sheetView workbookViewId="0">
      <selection activeCell="K21" sqref="K21"/>
    </sheetView>
  </sheetViews>
  <sheetFormatPr defaultRowHeight="15" x14ac:dyDescent="0.25"/>
  <cols>
    <col min="1" max="1" width="19.5703125" customWidth="1"/>
    <col min="3" max="4" width="12.5703125" bestFit="1" customWidth="1"/>
    <col min="5" max="6" width="11.7109375" bestFit="1" customWidth="1"/>
  </cols>
  <sheetData>
    <row r="2" spans="1:6" x14ac:dyDescent="0.25">
      <c r="A2" s="11" t="s">
        <v>42</v>
      </c>
    </row>
    <row r="4" spans="1:6" s="16" customFormat="1" ht="68.25" thickBot="1" x14ac:dyDescent="0.3">
      <c r="A4" s="12" t="s">
        <v>43</v>
      </c>
      <c r="B4" s="13" t="s">
        <v>44</v>
      </c>
      <c r="C4" s="14" t="s">
        <v>45</v>
      </c>
      <c r="D4" s="15" t="s">
        <v>46</v>
      </c>
      <c r="E4" s="15" t="s">
        <v>47</v>
      </c>
      <c r="F4" s="15" t="s">
        <v>48</v>
      </c>
    </row>
    <row r="5" spans="1:6" s="16" customFormat="1" x14ac:dyDescent="0.25">
      <c r="A5" s="17" t="s">
        <v>49</v>
      </c>
      <c r="B5" s="18" t="s">
        <v>50</v>
      </c>
      <c r="C5" s="19">
        <v>96977360</v>
      </c>
      <c r="D5" s="20">
        <v>82068310</v>
      </c>
      <c r="E5" s="19">
        <v>7607659</v>
      </c>
      <c r="F5" s="19">
        <v>7005996</v>
      </c>
    </row>
    <row r="6" spans="1:6" s="16" customFormat="1" x14ac:dyDescent="0.25">
      <c r="A6" s="17" t="s">
        <v>51</v>
      </c>
      <c r="B6" s="18" t="s">
        <v>52</v>
      </c>
      <c r="C6" s="19">
        <v>400589359000</v>
      </c>
      <c r="D6" s="21">
        <v>328287350000</v>
      </c>
      <c r="E6" s="19">
        <v>66392830000</v>
      </c>
      <c r="F6" s="19">
        <v>64747482000</v>
      </c>
    </row>
    <row r="7" spans="1:6" s="16" customFormat="1" x14ac:dyDescent="0.25">
      <c r="A7" s="17" t="s">
        <v>53</v>
      </c>
      <c r="B7" s="18" t="s">
        <v>50</v>
      </c>
      <c r="C7" s="19">
        <v>745199077</v>
      </c>
      <c r="D7" s="21">
        <v>581859272.99999988</v>
      </c>
      <c r="E7" s="19">
        <v>65419015</v>
      </c>
      <c r="F7" s="19">
        <v>61506902</v>
      </c>
    </row>
    <row r="8" spans="1:6" s="16" customFormat="1" x14ac:dyDescent="0.25">
      <c r="A8" s="17" t="s">
        <v>54</v>
      </c>
      <c r="B8" s="18" t="s">
        <v>50</v>
      </c>
      <c r="C8" s="19">
        <v>9032088</v>
      </c>
      <c r="D8" s="21">
        <v>2571986.0000000005</v>
      </c>
      <c r="E8" s="19">
        <v>2227193</v>
      </c>
      <c r="F8" s="19">
        <v>433705.00000000006</v>
      </c>
    </row>
    <row r="12" spans="1:6" x14ac:dyDescent="0.25">
      <c r="A12" s="22" t="s">
        <v>55</v>
      </c>
    </row>
    <row r="13" spans="1:6" x14ac:dyDescent="0.25">
      <c r="A13" s="22" t="s">
        <v>56</v>
      </c>
    </row>
    <row r="16" spans="1:6" x14ac:dyDescent="0.25">
      <c r="A16" s="10" t="s">
        <v>41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71"/>
  <sheetViews>
    <sheetView zoomScaleNormal="100" workbookViewId="0">
      <selection activeCell="L27" sqref="L27"/>
    </sheetView>
  </sheetViews>
  <sheetFormatPr defaultRowHeight="14.25" x14ac:dyDescent="0.2"/>
  <cols>
    <col min="1" max="1" width="9.140625" style="6"/>
    <col min="2" max="2" width="26.42578125" style="6" customWidth="1"/>
    <col min="3" max="3" width="14.42578125" style="6" customWidth="1"/>
    <col min="4" max="5" width="9.140625" style="6"/>
    <col min="6" max="6" width="15.42578125" style="6" bestFit="1" customWidth="1"/>
    <col min="7" max="7" width="12.42578125" style="6" bestFit="1" customWidth="1"/>
    <col min="8" max="16384" width="9.140625" style="6"/>
  </cols>
  <sheetData>
    <row r="2" spans="1:10" x14ac:dyDescent="0.2">
      <c r="J2" s="23" t="s">
        <v>57</v>
      </c>
    </row>
    <row r="3" spans="1:10" ht="24.75" thickBot="1" x14ac:dyDescent="0.25">
      <c r="B3" s="24" t="s">
        <v>58</v>
      </c>
      <c r="C3" s="25" t="s">
        <v>59</v>
      </c>
    </row>
    <row r="4" spans="1:10" x14ac:dyDescent="0.2">
      <c r="A4" s="26" t="s">
        <v>60</v>
      </c>
      <c r="B4" s="27" t="s">
        <v>61</v>
      </c>
      <c r="C4" s="28">
        <v>338.59</v>
      </c>
      <c r="E4" s="29"/>
      <c r="F4" s="30" t="s">
        <v>62</v>
      </c>
      <c r="G4" s="31">
        <v>44205.629000000001</v>
      </c>
    </row>
    <row r="5" spans="1:10" x14ac:dyDescent="0.2">
      <c r="A5" s="26"/>
      <c r="B5" s="27" t="s">
        <v>63</v>
      </c>
      <c r="C5" s="32">
        <v>0.01</v>
      </c>
      <c r="E5" s="29"/>
      <c r="F5" s="33" t="s">
        <v>64</v>
      </c>
      <c r="G5" s="34">
        <v>13407.119000000001</v>
      </c>
    </row>
    <row r="6" spans="1:10" x14ac:dyDescent="0.2">
      <c r="A6" s="26"/>
      <c r="B6" s="27" t="s">
        <v>65</v>
      </c>
      <c r="C6" s="35">
        <v>1515.998</v>
      </c>
      <c r="E6" s="29"/>
      <c r="F6" s="33" t="s">
        <v>66</v>
      </c>
      <c r="G6" s="34">
        <v>11920.79</v>
      </c>
    </row>
    <row r="7" spans="1:10" x14ac:dyDescent="0.2">
      <c r="A7" s="26"/>
      <c r="B7" s="27" t="s">
        <v>67</v>
      </c>
      <c r="C7" s="32">
        <v>0.01</v>
      </c>
      <c r="E7" s="29" t="s">
        <v>68</v>
      </c>
      <c r="F7" s="33" t="s">
        <v>69</v>
      </c>
      <c r="G7" s="34">
        <v>5056.951</v>
      </c>
    </row>
    <row r="8" spans="1:10" x14ac:dyDescent="0.2">
      <c r="A8" s="26"/>
      <c r="B8" s="27" t="s">
        <v>70</v>
      </c>
      <c r="C8" s="35">
        <v>1518.2629999999999</v>
      </c>
      <c r="E8" s="29"/>
      <c r="F8" s="33" t="s">
        <v>71</v>
      </c>
      <c r="G8" s="34">
        <v>2042.83</v>
      </c>
    </row>
    <row r="9" spans="1:10" x14ac:dyDescent="0.2">
      <c r="A9" s="26"/>
      <c r="B9" s="27" t="s">
        <v>72</v>
      </c>
      <c r="C9" s="36">
        <v>7.0490000000000004</v>
      </c>
      <c r="E9" s="29"/>
      <c r="F9" s="33" t="s">
        <v>73</v>
      </c>
      <c r="G9" s="34">
        <v>1646.6320000000001</v>
      </c>
    </row>
    <row r="10" spans="1:10" x14ac:dyDescent="0.2">
      <c r="A10" s="26"/>
      <c r="B10" s="27" t="s">
        <v>74</v>
      </c>
      <c r="C10" s="35">
        <v>93.076999999999998</v>
      </c>
      <c r="E10" s="29"/>
      <c r="F10" s="33" t="s">
        <v>75</v>
      </c>
      <c r="G10" s="34">
        <v>1119.895</v>
      </c>
    </row>
    <row r="11" spans="1:10" x14ac:dyDescent="0.2">
      <c r="A11" s="26"/>
      <c r="B11" s="27" t="s">
        <v>76</v>
      </c>
      <c r="C11" s="36">
        <v>0.83099999999999996</v>
      </c>
      <c r="E11" s="29"/>
      <c r="F11" s="33" t="s">
        <v>77</v>
      </c>
      <c r="G11" s="34">
        <v>1020.138</v>
      </c>
    </row>
    <row r="12" spans="1:10" x14ac:dyDescent="0.2">
      <c r="A12" s="26"/>
      <c r="B12" s="27" t="s">
        <v>78</v>
      </c>
      <c r="C12" s="35">
        <v>436.49099999999999</v>
      </c>
      <c r="E12" s="29"/>
      <c r="F12" s="37" t="s">
        <v>79</v>
      </c>
      <c r="G12" s="38">
        <f>SUM(C41:C54)</f>
        <v>1648.3260000000002</v>
      </c>
    </row>
    <row r="13" spans="1:10" x14ac:dyDescent="0.2">
      <c r="A13" s="26"/>
      <c r="B13" s="27" t="s">
        <v>80</v>
      </c>
      <c r="C13" s="36">
        <v>11.169</v>
      </c>
      <c r="F13" s="39" t="s">
        <v>81</v>
      </c>
      <c r="G13" s="38">
        <f>SUM(G4:G12)</f>
        <v>82068.310000000012</v>
      </c>
    </row>
    <row r="14" spans="1:10" x14ac:dyDescent="0.2">
      <c r="A14" s="26"/>
      <c r="B14" s="27" t="s">
        <v>82</v>
      </c>
      <c r="C14" s="35">
        <v>1.4999999999999999E-2</v>
      </c>
    </row>
    <row r="15" spans="1:10" x14ac:dyDescent="0.2">
      <c r="A15" s="26"/>
      <c r="B15" s="27" t="s">
        <v>39</v>
      </c>
      <c r="C15" s="36">
        <v>241.75700000000001</v>
      </c>
    </row>
    <row r="16" spans="1:10" x14ac:dyDescent="0.2">
      <c r="A16" s="26"/>
      <c r="B16" s="27" t="s">
        <v>83</v>
      </c>
      <c r="C16" s="28">
        <v>4</v>
      </c>
      <c r="F16" s="40" t="s">
        <v>60</v>
      </c>
      <c r="G16" s="41">
        <f>C31</f>
        <v>14630.132</v>
      </c>
    </row>
    <row r="17" spans="1:10" x14ac:dyDescent="0.2">
      <c r="A17" s="26"/>
      <c r="B17" s="27" t="s">
        <v>84</v>
      </c>
      <c r="C17" s="32">
        <v>68</v>
      </c>
      <c r="F17" s="42" t="s">
        <v>81</v>
      </c>
      <c r="G17" s="41">
        <f>G13</f>
        <v>82068.310000000012</v>
      </c>
    </row>
    <row r="18" spans="1:10" x14ac:dyDescent="0.2">
      <c r="A18" s="26"/>
      <c r="B18" s="27" t="s">
        <v>85</v>
      </c>
      <c r="C18" s="35">
        <v>5.8040000000000003</v>
      </c>
      <c r="F18" s="43" t="s">
        <v>86</v>
      </c>
      <c r="G18" s="41">
        <f>C171</f>
        <v>278.91800000000001</v>
      </c>
      <c r="J18" s="10" t="s">
        <v>41</v>
      </c>
    </row>
    <row r="19" spans="1:10" x14ac:dyDescent="0.2">
      <c r="A19" s="26"/>
      <c r="B19" s="27" t="s">
        <v>87</v>
      </c>
      <c r="C19" s="36">
        <v>46.026000000000003</v>
      </c>
      <c r="F19" s="43" t="s">
        <v>88</v>
      </c>
      <c r="G19" s="41">
        <f>SUM(G16:G18)</f>
        <v>96977.360000000015</v>
      </c>
    </row>
    <row r="20" spans="1:10" x14ac:dyDescent="0.2">
      <c r="A20" s="26"/>
      <c r="B20" s="27" t="s">
        <v>89</v>
      </c>
      <c r="C20" s="35">
        <v>224.339</v>
      </c>
    </row>
    <row r="21" spans="1:10" x14ac:dyDescent="0.2">
      <c r="A21" s="26"/>
      <c r="B21" s="27" t="s">
        <v>90</v>
      </c>
      <c r="C21" s="32">
        <v>0</v>
      </c>
    </row>
    <row r="22" spans="1:10" x14ac:dyDescent="0.2">
      <c r="A22" s="26"/>
      <c r="B22" s="27" t="s">
        <v>91</v>
      </c>
      <c r="C22" s="35">
        <v>865.74400000000003</v>
      </c>
    </row>
    <row r="23" spans="1:10" x14ac:dyDescent="0.2">
      <c r="A23" s="26"/>
      <c r="B23" s="27" t="s">
        <v>92</v>
      </c>
      <c r="C23" s="36">
        <v>38.576999999999998</v>
      </c>
    </row>
    <row r="24" spans="1:10" x14ac:dyDescent="0.2">
      <c r="A24" s="26"/>
      <c r="B24" s="27" t="s">
        <v>93</v>
      </c>
      <c r="C24" s="35">
        <v>9095.0529999999999</v>
      </c>
    </row>
    <row r="25" spans="1:10" x14ac:dyDescent="0.2">
      <c r="A25" s="26"/>
      <c r="B25" s="27" t="s">
        <v>94</v>
      </c>
      <c r="C25" s="36">
        <v>1.032</v>
      </c>
    </row>
    <row r="26" spans="1:10" x14ac:dyDescent="0.2">
      <c r="A26" s="26"/>
      <c r="B26" s="27" t="s">
        <v>95</v>
      </c>
      <c r="C26" s="35">
        <v>0.38900000000000001</v>
      </c>
    </row>
    <row r="27" spans="1:10" x14ac:dyDescent="0.2">
      <c r="A27" s="26"/>
      <c r="B27" s="27" t="s">
        <v>96</v>
      </c>
      <c r="C27" s="36">
        <v>0.44800000000000001</v>
      </c>
    </row>
    <row r="28" spans="1:10" x14ac:dyDescent="0.2">
      <c r="A28" s="26"/>
      <c r="B28" s="27" t="s">
        <v>97</v>
      </c>
      <c r="C28" s="35">
        <v>69.521000000000001</v>
      </c>
    </row>
    <row r="29" spans="1:10" x14ac:dyDescent="0.2">
      <c r="A29" s="26"/>
      <c r="B29" s="27" t="s">
        <v>98</v>
      </c>
      <c r="C29" s="36">
        <v>44.457999999999998</v>
      </c>
    </row>
    <row r="30" spans="1:10" x14ac:dyDescent="0.2">
      <c r="A30" s="26"/>
      <c r="B30" s="27" t="s">
        <v>99</v>
      </c>
      <c r="C30" s="35">
        <v>3.4809999999999999</v>
      </c>
      <c r="E30" s="44"/>
      <c r="F30" s="44"/>
      <c r="G30" s="44"/>
    </row>
    <row r="31" spans="1:10" x14ac:dyDescent="0.2">
      <c r="A31" s="45"/>
      <c r="B31" s="46" t="s">
        <v>60</v>
      </c>
      <c r="C31" s="47">
        <f>SUM(C4:C30)</f>
        <v>14630.132</v>
      </c>
      <c r="E31" s="44"/>
      <c r="F31" s="44"/>
      <c r="G31" s="44"/>
    </row>
    <row r="32" spans="1:10" s="44" customFormat="1" ht="15" thickBot="1" x14ac:dyDescent="0.25">
      <c r="A32" s="45"/>
      <c r="E32" s="6"/>
      <c r="F32" s="6"/>
      <c r="G32" s="6"/>
    </row>
    <row r="33" spans="1:7" s="44" customFormat="1" x14ac:dyDescent="0.2">
      <c r="A33" s="48" t="s">
        <v>100</v>
      </c>
      <c r="B33" s="49" t="s">
        <v>62</v>
      </c>
      <c r="C33" s="50">
        <v>44205.629000000001</v>
      </c>
      <c r="E33" s="6"/>
      <c r="F33" s="6"/>
      <c r="G33" s="6"/>
    </row>
    <row r="34" spans="1:7" x14ac:dyDescent="0.2">
      <c r="A34" s="48"/>
      <c r="B34" s="51" t="s">
        <v>101</v>
      </c>
      <c r="C34" s="52">
        <v>13407.119000000001</v>
      </c>
    </row>
    <row r="35" spans="1:7" x14ac:dyDescent="0.2">
      <c r="A35" s="48"/>
      <c r="B35" s="51" t="s">
        <v>66</v>
      </c>
      <c r="C35" s="53">
        <v>11920.79</v>
      </c>
    </row>
    <row r="36" spans="1:7" x14ac:dyDescent="0.2">
      <c r="A36" s="48"/>
      <c r="B36" s="51" t="s">
        <v>69</v>
      </c>
      <c r="C36" s="52">
        <v>5056.951</v>
      </c>
    </row>
    <row r="37" spans="1:7" x14ac:dyDescent="0.2">
      <c r="A37" s="48"/>
      <c r="B37" s="51" t="s">
        <v>71</v>
      </c>
      <c r="C37" s="54">
        <v>2042.83</v>
      </c>
    </row>
    <row r="38" spans="1:7" x14ac:dyDescent="0.2">
      <c r="A38" s="48"/>
      <c r="B38" s="51" t="s">
        <v>102</v>
      </c>
      <c r="C38" s="52">
        <v>1646.6320000000001</v>
      </c>
    </row>
    <row r="39" spans="1:7" x14ac:dyDescent="0.2">
      <c r="A39" s="48"/>
      <c r="B39" s="51" t="s">
        <v>103</v>
      </c>
      <c r="C39" s="55">
        <v>1119.895</v>
      </c>
    </row>
    <row r="40" spans="1:7" ht="15" thickBot="1" x14ac:dyDescent="0.25">
      <c r="A40" s="48"/>
      <c r="B40" s="56" t="s">
        <v>104</v>
      </c>
      <c r="C40" s="57">
        <v>1020.138</v>
      </c>
    </row>
    <row r="41" spans="1:7" x14ac:dyDescent="0.2">
      <c r="A41" s="48"/>
      <c r="B41" s="58" t="s">
        <v>105</v>
      </c>
      <c r="C41" s="35">
        <v>745.04700000000003</v>
      </c>
    </row>
    <row r="42" spans="1:7" x14ac:dyDescent="0.2">
      <c r="A42" s="48"/>
      <c r="B42" s="27" t="s">
        <v>106</v>
      </c>
      <c r="C42" s="35">
        <v>400.10500000000002</v>
      </c>
    </row>
    <row r="43" spans="1:7" x14ac:dyDescent="0.2">
      <c r="A43" s="59"/>
      <c r="B43" s="27" t="s">
        <v>107</v>
      </c>
      <c r="C43" s="35">
        <v>220.06800000000001</v>
      </c>
    </row>
    <row r="44" spans="1:7" x14ac:dyDescent="0.2">
      <c r="A44" s="59"/>
      <c r="B44" s="27" t="s">
        <v>108</v>
      </c>
      <c r="C44" s="36">
        <v>111.827</v>
      </c>
    </row>
    <row r="45" spans="1:7" x14ac:dyDescent="0.2">
      <c r="A45" s="59"/>
      <c r="B45" s="27" t="s">
        <v>109</v>
      </c>
      <c r="C45" s="35">
        <v>82.307000000000002</v>
      </c>
    </row>
    <row r="46" spans="1:7" x14ac:dyDescent="0.2">
      <c r="A46" s="59"/>
      <c r="B46" s="27" t="s">
        <v>110</v>
      </c>
      <c r="C46" s="36">
        <v>45.679000000000002</v>
      </c>
    </row>
    <row r="47" spans="1:7" x14ac:dyDescent="0.2">
      <c r="A47" s="59"/>
      <c r="B47" s="27" t="s">
        <v>111</v>
      </c>
      <c r="C47" s="36">
        <v>29.942</v>
      </c>
    </row>
    <row r="48" spans="1:7" x14ac:dyDescent="0.2">
      <c r="A48" s="59"/>
      <c r="B48" s="27" t="s">
        <v>112</v>
      </c>
      <c r="C48" s="36">
        <v>7.9539999999999997</v>
      </c>
    </row>
    <row r="49" spans="1:3" x14ac:dyDescent="0.2">
      <c r="A49" s="59"/>
      <c r="B49" s="27" t="s">
        <v>113</v>
      </c>
      <c r="C49" s="35">
        <v>4.2910000000000004</v>
      </c>
    </row>
    <row r="50" spans="1:3" x14ac:dyDescent="0.2">
      <c r="A50" s="59"/>
      <c r="B50" s="27" t="s">
        <v>114</v>
      </c>
      <c r="C50" s="35">
        <v>0.96799999999999997</v>
      </c>
    </row>
    <row r="51" spans="1:3" x14ac:dyDescent="0.2">
      <c r="A51" s="59"/>
      <c r="B51" s="27" t="s">
        <v>115</v>
      </c>
      <c r="C51" s="36">
        <v>6.4000000000000001E-2</v>
      </c>
    </row>
    <row r="52" spans="1:3" x14ac:dyDescent="0.2">
      <c r="A52" s="59"/>
      <c r="B52" s="27" t="s">
        <v>116</v>
      </c>
      <c r="C52" s="35">
        <v>3.4000000000000002E-2</v>
      </c>
    </row>
    <row r="53" spans="1:3" x14ac:dyDescent="0.2">
      <c r="A53" s="59"/>
      <c r="B53" s="27" t="s">
        <v>117</v>
      </c>
      <c r="C53" s="36">
        <v>2.5999999999999999E-2</v>
      </c>
    </row>
    <row r="54" spans="1:3" x14ac:dyDescent="0.2">
      <c r="A54" s="59"/>
      <c r="B54" s="27" t="s">
        <v>118</v>
      </c>
      <c r="C54" s="36">
        <v>1.4E-2</v>
      </c>
    </row>
    <row r="55" spans="1:3" x14ac:dyDescent="0.2">
      <c r="A55" s="59"/>
      <c r="B55" s="27" t="s">
        <v>119</v>
      </c>
      <c r="C55" s="32">
        <v>0</v>
      </c>
    </row>
    <row r="56" spans="1:3" x14ac:dyDescent="0.2">
      <c r="A56" s="59"/>
      <c r="B56" s="27" t="s">
        <v>120</v>
      </c>
      <c r="C56" s="28">
        <v>0</v>
      </c>
    </row>
    <row r="57" spans="1:3" x14ac:dyDescent="0.2">
      <c r="A57" s="59"/>
      <c r="B57" s="27" t="s">
        <v>121</v>
      </c>
      <c r="C57" s="28">
        <v>0</v>
      </c>
    </row>
    <row r="58" spans="1:3" x14ac:dyDescent="0.2">
      <c r="A58" s="59"/>
      <c r="B58" s="27" t="s">
        <v>122</v>
      </c>
      <c r="C58" s="32">
        <v>0</v>
      </c>
    </row>
    <row r="59" spans="1:3" x14ac:dyDescent="0.2">
      <c r="A59" s="59"/>
      <c r="B59" s="27" t="s">
        <v>123</v>
      </c>
      <c r="C59" s="28">
        <v>0</v>
      </c>
    </row>
    <row r="60" spans="1:3" x14ac:dyDescent="0.2">
      <c r="A60" s="59"/>
      <c r="B60" s="27" t="s">
        <v>124</v>
      </c>
      <c r="C60" s="28">
        <v>0</v>
      </c>
    </row>
    <row r="61" spans="1:3" x14ac:dyDescent="0.2">
      <c r="A61" s="59"/>
      <c r="B61" s="27" t="s">
        <v>125</v>
      </c>
      <c r="C61" s="32">
        <v>0</v>
      </c>
    </row>
    <row r="62" spans="1:3" x14ac:dyDescent="0.2">
      <c r="A62" s="59"/>
      <c r="B62" s="27" t="s">
        <v>126</v>
      </c>
      <c r="C62" s="28">
        <v>0</v>
      </c>
    </row>
    <row r="63" spans="1:3" x14ac:dyDescent="0.2">
      <c r="A63" s="59"/>
      <c r="B63" s="27" t="s">
        <v>127</v>
      </c>
      <c r="C63" s="32">
        <v>0</v>
      </c>
    </row>
    <row r="64" spans="1:3" x14ac:dyDescent="0.2">
      <c r="A64" s="59"/>
      <c r="B64" s="27" t="s">
        <v>128</v>
      </c>
      <c r="C64" s="32">
        <v>0</v>
      </c>
    </row>
    <row r="65" spans="1:3" x14ac:dyDescent="0.2">
      <c r="A65" s="59"/>
      <c r="B65" s="27" t="s">
        <v>129</v>
      </c>
      <c r="C65" s="28">
        <v>0</v>
      </c>
    </row>
    <row r="66" spans="1:3" x14ac:dyDescent="0.2">
      <c r="A66" s="59"/>
      <c r="B66" s="27" t="s">
        <v>130</v>
      </c>
      <c r="C66" s="32">
        <v>0</v>
      </c>
    </row>
    <row r="67" spans="1:3" x14ac:dyDescent="0.2">
      <c r="A67" s="59"/>
      <c r="B67" s="27" t="s">
        <v>131</v>
      </c>
      <c r="C67" s="28">
        <v>0</v>
      </c>
    </row>
    <row r="68" spans="1:3" x14ac:dyDescent="0.2">
      <c r="A68" s="59"/>
      <c r="B68" s="27" t="s">
        <v>132</v>
      </c>
      <c r="C68" s="32">
        <v>0</v>
      </c>
    </row>
    <row r="69" spans="1:3" x14ac:dyDescent="0.2">
      <c r="A69" s="59"/>
      <c r="B69" s="27" t="s">
        <v>133</v>
      </c>
      <c r="C69" s="28">
        <v>0</v>
      </c>
    </row>
    <row r="70" spans="1:3" x14ac:dyDescent="0.2">
      <c r="A70" s="59"/>
      <c r="B70" s="27" t="s">
        <v>134</v>
      </c>
      <c r="C70" s="32">
        <v>0</v>
      </c>
    </row>
    <row r="71" spans="1:3" x14ac:dyDescent="0.2">
      <c r="A71" s="59"/>
      <c r="B71" s="27" t="s">
        <v>135</v>
      </c>
      <c r="C71" s="28">
        <v>0</v>
      </c>
    </row>
    <row r="72" spans="1:3" x14ac:dyDescent="0.2">
      <c r="A72" s="59"/>
      <c r="B72" s="27" t="s">
        <v>136</v>
      </c>
      <c r="C72" s="32">
        <v>0</v>
      </c>
    </row>
    <row r="73" spans="1:3" x14ac:dyDescent="0.2">
      <c r="A73" s="59"/>
      <c r="B73" s="27" t="s">
        <v>137</v>
      </c>
      <c r="C73" s="28">
        <v>0</v>
      </c>
    </row>
    <row r="74" spans="1:3" x14ac:dyDescent="0.2">
      <c r="A74" s="59"/>
      <c r="B74" s="27" t="s">
        <v>138</v>
      </c>
      <c r="C74" s="32">
        <v>0</v>
      </c>
    </row>
    <row r="75" spans="1:3" x14ac:dyDescent="0.2">
      <c r="A75" s="59"/>
      <c r="B75" s="27" t="s">
        <v>139</v>
      </c>
      <c r="C75" s="28">
        <v>0</v>
      </c>
    </row>
    <row r="76" spans="1:3" x14ac:dyDescent="0.2">
      <c r="A76" s="59"/>
      <c r="B76" s="27" t="s">
        <v>140</v>
      </c>
      <c r="C76" s="32">
        <v>0</v>
      </c>
    </row>
    <row r="77" spans="1:3" x14ac:dyDescent="0.2">
      <c r="A77" s="59"/>
      <c r="B77" s="27" t="s">
        <v>141</v>
      </c>
      <c r="C77" s="28">
        <v>0</v>
      </c>
    </row>
    <row r="78" spans="1:3" x14ac:dyDescent="0.2">
      <c r="A78" s="59"/>
      <c r="B78" s="27" t="s">
        <v>142</v>
      </c>
      <c r="C78" s="32">
        <v>0</v>
      </c>
    </row>
    <row r="79" spans="1:3" x14ac:dyDescent="0.2">
      <c r="A79" s="59"/>
      <c r="B79" s="27" t="s">
        <v>143</v>
      </c>
      <c r="C79" s="32">
        <v>0</v>
      </c>
    </row>
    <row r="80" spans="1:3" x14ac:dyDescent="0.2">
      <c r="A80" s="59"/>
      <c r="B80" s="27" t="s">
        <v>144</v>
      </c>
      <c r="C80" s="28">
        <v>0</v>
      </c>
    </row>
    <row r="81" spans="1:3" x14ac:dyDescent="0.2">
      <c r="A81" s="59"/>
      <c r="B81" s="27" t="s">
        <v>145</v>
      </c>
      <c r="C81" s="32">
        <v>0</v>
      </c>
    </row>
    <row r="82" spans="1:3" x14ac:dyDescent="0.2">
      <c r="A82" s="59"/>
      <c r="B82" s="27" t="s">
        <v>146</v>
      </c>
      <c r="C82" s="28">
        <v>0</v>
      </c>
    </row>
    <row r="83" spans="1:3" x14ac:dyDescent="0.2">
      <c r="A83" s="59"/>
      <c r="B83" s="27" t="s">
        <v>147</v>
      </c>
      <c r="C83" s="32">
        <v>0</v>
      </c>
    </row>
    <row r="84" spans="1:3" x14ac:dyDescent="0.2">
      <c r="A84" s="59"/>
      <c r="B84" s="27" t="s">
        <v>148</v>
      </c>
      <c r="C84" s="28">
        <v>0</v>
      </c>
    </row>
    <row r="85" spans="1:3" x14ac:dyDescent="0.2">
      <c r="A85" s="59"/>
      <c r="B85" s="27" t="s">
        <v>149</v>
      </c>
      <c r="C85" s="32">
        <v>0</v>
      </c>
    </row>
    <row r="86" spans="1:3" x14ac:dyDescent="0.2">
      <c r="A86" s="59"/>
      <c r="B86" s="27" t="s">
        <v>150</v>
      </c>
      <c r="C86" s="28">
        <v>0</v>
      </c>
    </row>
    <row r="87" spans="1:3" x14ac:dyDescent="0.2">
      <c r="A87" s="59"/>
      <c r="B87" s="27" t="s">
        <v>151</v>
      </c>
      <c r="C87" s="32">
        <v>0</v>
      </c>
    </row>
    <row r="88" spans="1:3" x14ac:dyDescent="0.2">
      <c r="A88" s="59"/>
      <c r="B88" s="27" t="s">
        <v>152</v>
      </c>
      <c r="C88" s="28">
        <v>0</v>
      </c>
    </row>
    <row r="89" spans="1:3" x14ac:dyDescent="0.2">
      <c r="A89" s="59"/>
      <c r="B89" s="27" t="s">
        <v>153</v>
      </c>
      <c r="C89" s="28">
        <v>0</v>
      </c>
    </row>
    <row r="90" spans="1:3" x14ac:dyDescent="0.2">
      <c r="A90" s="59"/>
      <c r="B90" s="27" t="s">
        <v>154</v>
      </c>
      <c r="C90" s="32">
        <v>0</v>
      </c>
    </row>
    <row r="91" spans="1:3" x14ac:dyDescent="0.2">
      <c r="A91" s="59"/>
      <c r="B91" s="27" t="s">
        <v>155</v>
      </c>
      <c r="C91" s="28">
        <v>0</v>
      </c>
    </row>
    <row r="92" spans="1:3" x14ac:dyDescent="0.2">
      <c r="A92" s="59"/>
      <c r="B92" s="27" t="s">
        <v>156</v>
      </c>
      <c r="C92" s="32">
        <v>0</v>
      </c>
    </row>
    <row r="93" spans="1:3" x14ac:dyDescent="0.2">
      <c r="A93" s="59"/>
      <c r="B93" s="27" t="s">
        <v>157</v>
      </c>
      <c r="C93" s="28">
        <v>0</v>
      </c>
    </row>
    <row r="94" spans="1:3" x14ac:dyDescent="0.2">
      <c r="A94" s="59"/>
      <c r="B94" s="27" t="s">
        <v>158</v>
      </c>
      <c r="C94" s="32">
        <v>0</v>
      </c>
    </row>
    <row r="95" spans="1:3" x14ac:dyDescent="0.2">
      <c r="A95" s="59"/>
      <c r="B95" s="27" t="s">
        <v>159</v>
      </c>
      <c r="C95" s="28">
        <v>0</v>
      </c>
    </row>
    <row r="96" spans="1:3" x14ac:dyDescent="0.2">
      <c r="A96" s="59"/>
      <c r="B96" s="27" t="s">
        <v>160</v>
      </c>
      <c r="C96" s="32">
        <v>0</v>
      </c>
    </row>
    <row r="97" spans="1:3" x14ac:dyDescent="0.2">
      <c r="A97" s="59"/>
      <c r="B97" s="27" t="s">
        <v>161</v>
      </c>
      <c r="C97" s="32">
        <v>0</v>
      </c>
    </row>
    <row r="98" spans="1:3" x14ac:dyDescent="0.2">
      <c r="A98" s="59"/>
      <c r="B98" s="27" t="s">
        <v>162</v>
      </c>
      <c r="C98" s="28">
        <v>0</v>
      </c>
    </row>
    <row r="99" spans="1:3" x14ac:dyDescent="0.2">
      <c r="A99" s="59"/>
      <c r="B99" s="27" t="s">
        <v>163</v>
      </c>
      <c r="C99" s="32">
        <v>0</v>
      </c>
    </row>
    <row r="100" spans="1:3" x14ac:dyDescent="0.2">
      <c r="A100" s="59"/>
      <c r="B100" s="27" t="s">
        <v>164</v>
      </c>
      <c r="C100" s="28">
        <v>0</v>
      </c>
    </row>
    <row r="101" spans="1:3" x14ac:dyDescent="0.2">
      <c r="A101" s="59"/>
      <c r="B101" s="27" t="s">
        <v>165</v>
      </c>
      <c r="C101" s="32">
        <v>0</v>
      </c>
    </row>
    <row r="102" spans="1:3" x14ac:dyDescent="0.2">
      <c r="A102" s="59"/>
      <c r="B102" s="27" t="s">
        <v>166</v>
      </c>
      <c r="C102" s="28">
        <v>0</v>
      </c>
    </row>
    <row r="103" spans="1:3" x14ac:dyDescent="0.2">
      <c r="A103" s="59"/>
      <c r="B103" s="27" t="s">
        <v>167</v>
      </c>
      <c r="C103" s="32">
        <v>0</v>
      </c>
    </row>
    <row r="104" spans="1:3" x14ac:dyDescent="0.2">
      <c r="A104" s="59"/>
      <c r="B104" s="27" t="s">
        <v>168</v>
      </c>
      <c r="C104" s="28">
        <v>0</v>
      </c>
    </row>
    <row r="105" spans="1:3" x14ac:dyDescent="0.2">
      <c r="A105" s="59"/>
      <c r="B105" s="27" t="s">
        <v>169</v>
      </c>
      <c r="C105" s="32">
        <v>0</v>
      </c>
    </row>
    <row r="106" spans="1:3" x14ac:dyDescent="0.2">
      <c r="A106" s="59"/>
      <c r="B106" s="27" t="s">
        <v>170</v>
      </c>
      <c r="C106" s="28">
        <v>0</v>
      </c>
    </row>
    <row r="107" spans="1:3" x14ac:dyDescent="0.2">
      <c r="A107" s="59"/>
      <c r="B107" s="27" t="s">
        <v>171</v>
      </c>
      <c r="C107" s="32">
        <v>0</v>
      </c>
    </row>
    <row r="108" spans="1:3" x14ac:dyDescent="0.2">
      <c r="A108" s="59"/>
      <c r="B108" s="27" t="s">
        <v>172</v>
      </c>
      <c r="C108" s="28">
        <v>0</v>
      </c>
    </row>
    <row r="109" spans="1:3" x14ac:dyDescent="0.2">
      <c r="A109" s="59"/>
      <c r="B109" s="27" t="s">
        <v>173</v>
      </c>
      <c r="C109" s="32">
        <v>0</v>
      </c>
    </row>
    <row r="110" spans="1:3" x14ac:dyDescent="0.2">
      <c r="A110" s="59"/>
      <c r="B110" s="27" t="s">
        <v>174</v>
      </c>
      <c r="C110" s="28">
        <v>0</v>
      </c>
    </row>
    <row r="111" spans="1:3" x14ac:dyDescent="0.2">
      <c r="A111" s="59"/>
      <c r="B111" s="27" t="s">
        <v>175</v>
      </c>
      <c r="C111" s="32">
        <v>0</v>
      </c>
    </row>
    <row r="112" spans="1:3" x14ac:dyDescent="0.2">
      <c r="A112" s="59"/>
      <c r="B112" s="27" t="s">
        <v>176</v>
      </c>
      <c r="C112" s="28">
        <v>0</v>
      </c>
    </row>
    <row r="113" spans="1:3" x14ac:dyDescent="0.2">
      <c r="A113" s="59"/>
      <c r="B113" s="27" t="s">
        <v>177</v>
      </c>
      <c r="C113" s="32">
        <v>0</v>
      </c>
    </row>
    <row r="114" spans="1:3" x14ac:dyDescent="0.2">
      <c r="A114" s="59"/>
      <c r="B114" s="27" t="s">
        <v>178</v>
      </c>
      <c r="C114" s="28">
        <v>0</v>
      </c>
    </row>
    <row r="115" spans="1:3" x14ac:dyDescent="0.2">
      <c r="A115" s="59"/>
      <c r="B115" s="27" t="s">
        <v>179</v>
      </c>
      <c r="C115" s="32">
        <v>0</v>
      </c>
    </row>
    <row r="116" spans="1:3" x14ac:dyDescent="0.2">
      <c r="A116" s="59"/>
      <c r="B116" s="27" t="s">
        <v>180</v>
      </c>
      <c r="C116" s="28">
        <v>0</v>
      </c>
    </row>
    <row r="117" spans="1:3" x14ac:dyDescent="0.2">
      <c r="A117" s="59"/>
      <c r="B117" s="27" t="s">
        <v>181</v>
      </c>
      <c r="C117" s="32">
        <v>0</v>
      </c>
    </row>
    <row r="118" spans="1:3" x14ac:dyDescent="0.2">
      <c r="A118" s="59"/>
      <c r="B118" s="27" t="s">
        <v>182</v>
      </c>
      <c r="C118" s="28">
        <v>0</v>
      </c>
    </row>
    <row r="119" spans="1:3" x14ac:dyDescent="0.2">
      <c r="A119" s="59"/>
      <c r="B119" s="27" t="s">
        <v>183</v>
      </c>
      <c r="C119" s="32">
        <v>0</v>
      </c>
    </row>
    <row r="120" spans="1:3" x14ac:dyDescent="0.2">
      <c r="A120" s="59"/>
      <c r="B120" s="27" t="s">
        <v>184</v>
      </c>
      <c r="C120" s="28">
        <v>0</v>
      </c>
    </row>
    <row r="121" spans="1:3" x14ac:dyDescent="0.2">
      <c r="A121" s="59"/>
      <c r="B121" s="27" t="s">
        <v>185</v>
      </c>
      <c r="C121" s="32">
        <v>0</v>
      </c>
    </row>
    <row r="122" spans="1:3" x14ac:dyDescent="0.2">
      <c r="A122" s="59"/>
      <c r="B122" s="27" t="s">
        <v>186</v>
      </c>
      <c r="C122" s="32">
        <v>0</v>
      </c>
    </row>
    <row r="123" spans="1:3" x14ac:dyDescent="0.2">
      <c r="A123" s="59"/>
      <c r="B123" s="27" t="s">
        <v>187</v>
      </c>
      <c r="C123" s="28">
        <v>0</v>
      </c>
    </row>
    <row r="124" spans="1:3" x14ac:dyDescent="0.2">
      <c r="A124" s="59"/>
      <c r="B124" s="27" t="s">
        <v>188</v>
      </c>
      <c r="C124" s="32">
        <v>0</v>
      </c>
    </row>
    <row r="125" spans="1:3" x14ac:dyDescent="0.2">
      <c r="A125" s="59"/>
      <c r="B125" s="27" t="s">
        <v>189</v>
      </c>
      <c r="C125" s="28">
        <v>0</v>
      </c>
    </row>
    <row r="126" spans="1:3" x14ac:dyDescent="0.2">
      <c r="A126" s="59"/>
      <c r="B126" s="27" t="s">
        <v>190</v>
      </c>
      <c r="C126" s="28">
        <v>0</v>
      </c>
    </row>
    <row r="127" spans="1:3" x14ac:dyDescent="0.2">
      <c r="A127" s="59"/>
      <c r="B127" s="27" t="s">
        <v>191</v>
      </c>
      <c r="C127" s="32">
        <v>0</v>
      </c>
    </row>
    <row r="128" spans="1:3" x14ac:dyDescent="0.2">
      <c r="A128" s="59"/>
      <c r="B128" s="27" t="s">
        <v>192</v>
      </c>
      <c r="C128" s="28">
        <v>0</v>
      </c>
    </row>
    <row r="129" spans="1:3" x14ac:dyDescent="0.2">
      <c r="A129" s="59"/>
      <c r="B129" s="27" t="s">
        <v>193</v>
      </c>
      <c r="C129" s="32">
        <v>0</v>
      </c>
    </row>
    <row r="130" spans="1:3" x14ac:dyDescent="0.2">
      <c r="A130" s="59"/>
      <c r="B130" s="27" t="s">
        <v>194</v>
      </c>
      <c r="C130" s="28">
        <v>0</v>
      </c>
    </row>
    <row r="131" spans="1:3" x14ac:dyDescent="0.2">
      <c r="A131" s="59"/>
      <c r="B131" s="27" t="s">
        <v>195</v>
      </c>
      <c r="C131" s="32">
        <v>0</v>
      </c>
    </row>
    <row r="132" spans="1:3" x14ac:dyDescent="0.2">
      <c r="A132" s="59"/>
      <c r="B132" s="27" t="s">
        <v>196</v>
      </c>
      <c r="C132" s="28">
        <v>0</v>
      </c>
    </row>
    <row r="133" spans="1:3" x14ac:dyDescent="0.2">
      <c r="A133" s="59"/>
      <c r="B133" s="27" t="s">
        <v>197</v>
      </c>
      <c r="C133" s="32">
        <v>0</v>
      </c>
    </row>
    <row r="134" spans="1:3" x14ac:dyDescent="0.2">
      <c r="A134" s="59"/>
      <c r="B134" s="27" t="s">
        <v>198</v>
      </c>
      <c r="C134" s="28">
        <v>0</v>
      </c>
    </row>
    <row r="135" spans="1:3" x14ac:dyDescent="0.2">
      <c r="A135" s="59"/>
      <c r="B135" s="27" t="s">
        <v>199</v>
      </c>
      <c r="C135" s="32">
        <v>0</v>
      </c>
    </row>
    <row r="136" spans="1:3" x14ac:dyDescent="0.2">
      <c r="A136" s="59"/>
      <c r="B136" s="27" t="s">
        <v>200</v>
      </c>
      <c r="C136" s="28">
        <v>0</v>
      </c>
    </row>
    <row r="137" spans="1:3" x14ac:dyDescent="0.2">
      <c r="A137" s="59"/>
      <c r="B137" s="27" t="s">
        <v>201</v>
      </c>
      <c r="C137" s="32">
        <v>0</v>
      </c>
    </row>
    <row r="138" spans="1:3" x14ac:dyDescent="0.2">
      <c r="A138" s="59"/>
      <c r="B138" s="27" t="s">
        <v>202</v>
      </c>
      <c r="C138" s="28">
        <v>0</v>
      </c>
    </row>
    <row r="139" spans="1:3" x14ac:dyDescent="0.2">
      <c r="A139" s="59"/>
      <c r="B139" s="27" t="s">
        <v>203</v>
      </c>
      <c r="C139" s="32">
        <v>0</v>
      </c>
    </row>
    <row r="140" spans="1:3" x14ac:dyDescent="0.2">
      <c r="A140" s="59"/>
      <c r="B140" s="27" t="s">
        <v>204</v>
      </c>
      <c r="C140" s="32">
        <v>0</v>
      </c>
    </row>
    <row r="141" spans="1:3" x14ac:dyDescent="0.2">
      <c r="A141" s="59"/>
      <c r="B141" s="27" t="s">
        <v>205</v>
      </c>
      <c r="C141" s="28">
        <v>0</v>
      </c>
    </row>
    <row r="142" spans="1:3" x14ac:dyDescent="0.2">
      <c r="A142" s="59"/>
      <c r="B142" s="27" t="s">
        <v>206</v>
      </c>
      <c r="C142" s="32">
        <v>0</v>
      </c>
    </row>
    <row r="143" spans="1:3" x14ac:dyDescent="0.2">
      <c r="A143" s="59"/>
      <c r="B143" s="27" t="s">
        <v>207</v>
      </c>
      <c r="C143" s="28">
        <v>0</v>
      </c>
    </row>
    <row r="144" spans="1:3" x14ac:dyDescent="0.2">
      <c r="A144" s="59"/>
      <c r="B144" s="27" t="s">
        <v>208</v>
      </c>
      <c r="C144" s="32">
        <v>0</v>
      </c>
    </row>
    <row r="145" spans="1:3" x14ac:dyDescent="0.2">
      <c r="A145" s="59"/>
      <c r="B145" s="27" t="s">
        <v>209</v>
      </c>
      <c r="C145" s="28">
        <v>0</v>
      </c>
    </row>
    <row r="146" spans="1:3" x14ac:dyDescent="0.2">
      <c r="A146" s="59"/>
      <c r="B146" s="27" t="s">
        <v>210</v>
      </c>
      <c r="C146" s="32">
        <v>0</v>
      </c>
    </row>
    <row r="147" spans="1:3" x14ac:dyDescent="0.2">
      <c r="A147" s="59"/>
      <c r="B147" s="27" t="s">
        <v>211</v>
      </c>
      <c r="C147" s="28">
        <v>0</v>
      </c>
    </row>
    <row r="148" spans="1:3" x14ac:dyDescent="0.2">
      <c r="A148" s="59"/>
      <c r="B148" s="27" t="s">
        <v>212</v>
      </c>
      <c r="C148" s="32">
        <v>0</v>
      </c>
    </row>
    <row r="149" spans="1:3" x14ac:dyDescent="0.2">
      <c r="A149" s="59"/>
      <c r="B149" s="27" t="s">
        <v>213</v>
      </c>
      <c r="C149" s="28">
        <v>0</v>
      </c>
    </row>
    <row r="150" spans="1:3" x14ac:dyDescent="0.2">
      <c r="A150" s="59"/>
      <c r="B150" s="27" t="s">
        <v>214</v>
      </c>
      <c r="C150" s="32">
        <v>0</v>
      </c>
    </row>
    <row r="151" spans="1:3" x14ac:dyDescent="0.2">
      <c r="A151" s="59"/>
      <c r="B151" s="27" t="s">
        <v>215</v>
      </c>
      <c r="C151" s="28">
        <v>0</v>
      </c>
    </row>
    <row r="152" spans="1:3" x14ac:dyDescent="0.2">
      <c r="A152" s="59"/>
      <c r="B152" s="27" t="s">
        <v>216</v>
      </c>
      <c r="C152" s="32">
        <v>0</v>
      </c>
    </row>
    <row r="153" spans="1:3" x14ac:dyDescent="0.2">
      <c r="A153" s="59"/>
      <c r="B153" s="27" t="s">
        <v>217</v>
      </c>
      <c r="C153" s="28">
        <v>0</v>
      </c>
    </row>
    <row r="154" spans="1:3" x14ac:dyDescent="0.2">
      <c r="A154" s="59"/>
      <c r="B154" s="27" t="s">
        <v>218</v>
      </c>
      <c r="C154" s="32">
        <v>0</v>
      </c>
    </row>
    <row r="155" spans="1:3" x14ac:dyDescent="0.2">
      <c r="A155" s="59"/>
      <c r="B155" s="27" t="s">
        <v>219</v>
      </c>
      <c r="C155" s="28">
        <v>0</v>
      </c>
    </row>
    <row r="156" spans="1:3" x14ac:dyDescent="0.2">
      <c r="A156" s="59"/>
      <c r="B156" s="27" t="s">
        <v>220</v>
      </c>
      <c r="C156" s="32">
        <v>0</v>
      </c>
    </row>
    <row r="157" spans="1:3" x14ac:dyDescent="0.2">
      <c r="A157" s="59"/>
      <c r="B157" s="27" t="s">
        <v>221</v>
      </c>
      <c r="C157" s="28">
        <v>0</v>
      </c>
    </row>
    <row r="158" spans="1:3" x14ac:dyDescent="0.2">
      <c r="A158" s="59"/>
      <c r="B158" s="27" t="s">
        <v>222</v>
      </c>
      <c r="C158" s="32">
        <v>0</v>
      </c>
    </row>
    <row r="159" spans="1:3" x14ac:dyDescent="0.2">
      <c r="A159" s="59"/>
      <c r="B159" s="27" t="s">
        <v>223</v>
      </c>
      <c r="C159" s="28">
        <v>0</v>
      </c>
    </row>
    <row r="160" spans="1:3" x14ac:dyDescent="0.2">
      <c r="A160" s="59"/>
      <c r="B160" s="27" t="s">
        <v>224</v>
      </c>
      <c r="C160" s="32">
        <v>0</v>
      </c>
    </row>
    <row r="161" spans="1:7" x14ac:dyDescent="0.2">
      <c r="A161" s="59"/>
      <c r="B161" s="27" t="s">
        <v>225</v>
      </c>
      <c r="C161" s="28">
        <v>0</v>
      </c>
    </row>
    <row r="162" spans="1:7" x14ac:dyDescent="0.2">
      <c r="A162" s="59"/>
      <c r="B162" s="27" t="s">
        <v>226</v>
      </c>
      <c r="C162" s="32">
        <v>0</v>
      </c>
    </row>
    <row r="163" spans="1:7" x14ac:dyDescent="0.2">
      <c r="A163" s="59"/>
      <c r="B163" s="27" t="s">
        <v>227</v>
      </c>
      <c r="C163" s="28">
        <v>0</v>
      </c>
    </row>
    <row r="164" spans="1:7" x14ac:dyDescent="0.2">
      <c r="A164" s="59"/>
      <c r="B164" s="27" t="s">
        <v>228</v>
      </c>
      <c r="C164" s="32">
        <v>0</v>
      </c>
    </row>
    <row r="165" spans="1:7" x14ac:dyDescent="0.2">
      <c r="A165" s="59"/>
      <c r="B165" s="27" t="s">
        <v>229</v>
      </c>
      <c r="C165" s="32">
        <v>0</v>
      </c>
    </row>
    <row r="166" spans="1:7" x14ac:dyDescent="0.2">
      <c r="A166" s="59"/>
      <c r="B166" s="27" t="s">
        <v>230</v>
      </c>
      <c r="C166" s="28">
        <v>0</v>
      </c>
    </row>
    <row r="167" spans="1:7" x14ac:dyDescent="0.2">
      <c r="A167" s="59"/>
      <c r="B167" s="27" t="s">
        <v>231</v>
      </c>
      <c r="C167" s="32">
        <v>0</v>
      </c>
    </row>
    <row r="168" spans="1:7" x14ac:dyDescent="0.2">
      <c r="A168" s="59"/>
      <c r="B168" s="27" t="s">
        <v>232</v>
      </c>
      <c r="C168" s="28">
        <v>0</v>
      </c>
      <c r="E168" s="44"/>
      <c r="F168" s="44"/>
      <c r="G168" s="44"/>
    </row>
    <row r="169" spans="1:7" x14ac:dyDescent="0.2">
      <c r="A169" s="60"/>
      <c r="B169" s="44"/>
      <c r="C169" s="44"/>
    </row>
    <row r="170" spans="1:7" s="44" customFormat="1" x14ac:dyDescent="0.2">
      <c r="A170" s="6"/>
      <c r="B170" s="27" t="s">
        <v>233</v>
      </c>
      <c r="C170" s="32">
        <v>96977.36</v>
      </c>
      <c r="E170" s="6"/>
      <c r="F170" s="6"/>
      <c r="G170" s="6"/>
    </row>
    <row r="171" spans="1:7" x14ac:dyDescent="0.2">
      <c r="B171" s="27" t="s">
        <v>86</v>
      </c>
      <c r="C171" s="35">
        <v>278.91800000000001</v>
      </c>
    </row>
  </sheetData>
  <mergeCells count="2">
    <mergeCell ref="A4:A30"/>
    <mergeCell ref="A33:A168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zoomScaleNormal="100" workbookViewId="0">
      <selection activeCell="B1" sqref="B1"/>
    </sheetView>
  </sheetViews>
  <sheetFormatPr defaultRowHeight="14.25" x14ac:dyDescent="0.2"/>
  <cols>
    <col min="1" max="1" width="17.28515625" style="6" customWidth="1"/>
    <col min="2" max="3" width="9.140625" style="6"/>
    <col min="4" max="4" width="14.42578125" style="6" customWidth="1"/>
    <col min="5" max="5" width="11.42578125" style="6" customWidth="1"/>
    <col min="6" max="16384" width="9.140625" style="6"/>
  </cols>
  <sheetData>
    <row r="1" spans="1:7" x14ac:dyDescent="0.2">
      <c r="B1" s="6" t="s">
        <v>272</v>
      </c>
      <c r="E1" s="6" t="s">
        <v>272</v>
      </c>
      <c r="G1" s="7" t="s">
        <v>234</v>
      </c>
    </row>
    <row r="2" spans="1:7" x14ac:dyDescent="0.2">
      <c r="A2" s="24" t="s">
        <v>58</v>
      </c>
      <c r="B2" s="61" t="s">
        <v>39</v>
      </c>
      <c r="D2" s="43" t="s">
        <v>62</v>
      </c>
      <c r="E2" s="62">
        <v>4007.35</v>
      </c>
    </row>
    <row r="3" spans="1:7" x14ac:dyDescent="0.2">
      <c r="A3" s="27" t="s">
        <v>62</v>
      </c>
      <c r="B3" s="28">
        <v>4007.35</v>
      </c>
      <c r="D3" s="43" t="s">
        <v>64</v>
      </c>
      <c r="E3" s="62">
        <v>1477.537</v>
      </c>
    </row>
    <row r="4" spans="1:7" x14ac:dyDescent="0.2">
      <c r="A4" s="27" t="s">
        <v>101</v>
      </c>
      <c r="B4" s="35">
        <v>1477.537</v>
      </c>
      <c r="D4" s="43" t="s">
        <v>69</v>
      </c>
      <c r="E4" s="62">
        <v>584.49</v>
      </c>
    </row>
    <row r="5" spans="1:7" x14ac:dyDescent="0.2">
      <c r="A5" s="27" t="s">
        <v>69</v>
      </c>
      <c r="B5" s="28">
        <v>584.49</v>
      </c>
      <c r="D5" s="43" t="s">
        <v>66</v>
      </c>
      <c r="E5" s="62">
        <v>414.48700000000002</v>
      </c>
    </row>
    <row r="6" spans="1:7" x14ac:dyDescent="0.2">
      <c r="A6" s="27" t="s">
        <v>66</v>
      </c>
      <c r="B6" s="35">
        <v>414.48700000000002</v>
      </c>
      <c r="D6" s="43" t="s">
        <v>73</v>
      </c>
      <c r="E6" s="62">
        <v>304.27699999999999</v>
      </c>
    </row>
    <row r="7" spans="1:7" x14ac:dyDescent="0.2">
      <c r="A7" s="27" t="s">
        <v>102</v>
      </c>
      <c r="B7" s="35">
        <v>304.27699999999999</v>
      </c>
      <c r="D7" s="43" t="s">
        <v>235</v>
      </c>
      <c r="E7" s="62">
        <v>278.15899999999999</v>
      </c>
    </row>
    <row r="8" spans="1:7" x14ac:dyDescent="0.2">
      <c r="A8" s="27" t="s">
        <v>93</v>
      </c>
      <c r="B8" s="35">
        <v>278.15899999999999</v>
      </c>
      <c r="D8" s="43" t="s">
        <v>236</v>
      </c>
      <c r="E8" s="62">
        <v>214.83</v>
      </c>
    </row>
    <row r="9" spans="1:7" x14ac:dyDescent="0.2">
      <c r="A9" s="27" t="s">
        <v>78</v>
      </c>
      <c r="B9" s="28">
        <v>214.83</v>
      </c>
      <c r="D9" s="43" t="s">
        <v>71</v>
      </c>
      <c r="E9" s="62">
        <v>109.134</v>
      </c>
    </row>
    <row r="10" spans="1:7" x14ac:dyDescent="0.2">
      <c r="A10" s="27" t="s">
        <v>71</v>
      </c>
      <c r="B10" s="36">
        <v>109.134</v>
      </c>
      <c r="D10" s="43" t="s">
        <v>79</v>
      </c>
      <c r="E10" s="63">
        <f>E12-E14</f>
        <v>217.39500000000044</v>
      </c>
    </row>
    <row r="11" spans="1:7" x14ac:dyDescent="0.2">
      <c r="A11" s="27" t="s">
        <v>106</v>
      </c>
      <c r="B11" s="35">
        <v>67.093000000000004</v>
      </c>
    </row>
    <row r="12" spans="1:7" ht="15" x14ac:dyDescent="0.25">
      <c r="A12" s="27" t="s">
        <v>70</v>
      </c>
      <c r="B12" s="35">
        <v>64.491</v>
      </c>
      <c r="D12" s="64" t="s">
        <v>88</v>
      </c>
      <c r="E12" s="65">
        <f>B166</f>
        <v>7607.6589999999997</v>
      </c>
    </row>
    <row r="13" spans="1:7" x14ac:dyDescent="0.2">
      <c r="A13" s="27" t="s">
        <v>89</v>
      </c>
      <c r="B13" s="35">
        <v>34.817999999999998</v>
      </c>
    </row>
    <row r="14" spans="1:7" x14ac:dyDescent="0.2">
      <c r="A14" s="27" t="s">
        <v>110</v>
      </c>
      <c r="B14" s="36">
        <v>33.625999999999998</v>
      </c>
      <c r="E14" s="38">
        <f>SUM(E2:E9)</f>
        <v>7390.2639999999992</v>
      </c>
    </row>
    <row r="15" spans="1:7" x14ac:dyDescent="0.2">
      <c r="A15" s="27" t="s">
        <v>103</v>
      </c>
      <c r="B15" s="36">
        <v>8.0020000000000007</v>
      </c>
    </row>
    <row r="16" spans="1:7" x14ac:dyDescent="0.2">
      <c r="A16" s="27" t="s">
        <v>80</v>
      </c>
      <c r="B16" s="36">
        <v>4.7560000000000002</v>
      </c>
    </row>
    <row r="17" spans="1:7" x14ac:dyDescent="0.2">
      <c r="A17" s="27" t="s">
        <v>65</v>
      </c>
      <c r="B17" s="35">
        <v>4.609</v>
      </c>
    </row>
    <row r="18" spans="1:7" x14ac:dyDescent="0.2">
      <c r="A18" s="27" t="s">
        <v>61</v>
      </c>
      <c r="B18" s="28">
        <v>0</v>
      </c>
      <c r="G18" s="10" t="s">
        <v>41</v>
      </c>
    </row>
    <row r="19" spans="1:7" x14ac:dyDescent="0.2">
      <c r="A19" s="27" t="s">
        <v>63</v>
      </c>
      <c r="B19" s="32">
        <v>0</v>
      </c>
    </row>
    <row r="20" spans="1:7" x14ac:dyDescent="0.2">
      <c r="A20" s="27" t="s">
        <v>67</v>
      </c>
      <c r="B20" s="32">
        <v>0</v>
      </c>
    </row>
    <row r="21" spans="1:7" x14ac:dyDescent="0.2">
      <c r="A21" s="27" t="s">
        <v>72</v>
      </c>
      <c r="B21" s="32">
        <v>0</v>
      </c>
    </row>
    <row r="22" spans="1:7" x14ac:dyDescent="0.2">
      <c r="A22" s="27" t="s">
        <v>74</v>
      </c>
      <c r="B22" s="28">
        <v>0</v>
      </c>
    </row>
    <row r="23" spans="1:7" x14ac:dyDescent="0.2">
      <c r="A23" s="27" t="s">
        <v>76</v>
      </c>
      <c r="B23" s="32">
        <v>0</v>
      </c>
    </row>
    <row r="24" spans="1:7" x14ac:dyDescent="0.2">
      <c r="A24" s="27" t="s">
        <v>82</v>
      </c>
      <c r="B24" s="28">
        <v>0</v>
      </c>
    </row>
    <row r="25" spans="1:7" x14ac:dyDescent="0.2">
      <c r="A25" s="27" t="s">
        <v>39</v>
      </c>
      <c r="B25" s="32">
        <v>0</v>
      </c>
    </row>
    <row r="26" spans="1:7" x14ac:dyDescent="0.2">
      <c r="A26" s="27" t="s">
        <v>83</v>
      </c>
      <c r="B26" s="28">
        <v>0</v>
      </c>
    </row>
    <row r="27" spans="1:7" x14ac:dyDescent="0.2">
      <c r="A27" s="27" t="s">
        <v>84</v>
      </c>
      <c r="B27" s="32">
        <v>0</v>
      </c>
    </row>
    <row r="28" spans="1:7" x14ac:dyDescent="0.2">
      <c r="A28" s="27" t="s">
        <v>85</v>
      </c>
      <c r="B28" s="28">
        <v>0</v>
      </c>
    </row>
    <row r="29" spans="1:7" x14ac:dyDescent="0.2">
      <c r="A29" s="27" t="s">
        <v>87</v>
      </c>
      <c r="B29" s="32">
        <v>0</v>
      </c>
    </row>
    <row r="30" spans="1:7" x14ac:dyDescent="0.2">
      <c r="A30" s="27" t="s">
        <v>90</v>
      </c>
      <c r="B30" s="32">
        <v>0</v>
      </c>
    </row>
    <row r="31" spans="1:7" x14ac:dyDescent="0.2">
      <c r="A31" s="27" t="s">
        <v>91</v>
      </c>
      <c r="B31" s="28">
        <v>0</v>
      </c>
    </row>
    <row r="32" spans="1:7" x14ac:dyDescent="0.2">
      <c r="A32" s="27" t="s">
        <v>92</v>
      </c>
      <c r="B32" s="32">
        <v>0</v>
      </c>
    </row>
    <row r="33" spans="1:2" x14ac:dyDescent="0.2">
      <c r="A33" s="27" t="s">
        <v>94</v>
      </c>
      <c r="B33" s="32">
        <v>0</v>
      </c>
    </row>
    <row r="34" spans="1:2" x14ac:dyDescent="0.2">
      <c r="A34" s="27" t="s">
        <v>95</v>
      </c>
      <c r="B34" s="28">
        <v>0</v>
      </c>
    </row>
    <row r="35" spans="1:2" x14ac:dyDescent="0.2">
      <c r="A35" s="27" t="s">
        <v>96</v>
      </c>
      <c r="B35" s="32">
        <v>0</v>
      </c>
    </row>
    <row r="36" spans="1:2" x14ac:dyDescent="0.2">
      <c r="A36" s="27" t="s">
        <v>97</v>
      </c>
      <c r="B36" s="28">
        <v>0</v>
      </c>
    </row>
    <row r="37" spans="1:2" x14ac:dyDescent="0.2">
      <c r="A37" s="27" t="s">
        <v>98</v>
      </c>
      <c r="B37" s="32">
        <v>0</v>
      </c>
    </row>
    <row r="38" spans="1:2" x14ac:dyDescent="0.2">
      <c r="A38" s="27" t="s">
        <v>99</v>
      </c>
      <c r="B38" s="28">
        <v>0</v>
      </c>
    </row>
    <row r="39" spans="1:2" x14ac:dyDescent="0.2">
      <c r="A39" s="27" t="s">
        <v>119</v>
      </c>
      <c r="B39" s="32">
        <v>0</v>
      </c>
    </row>
    <row r="40" spans="1:2" x14ac:dyDescent="0.2">
      <c r="A40" s="27" t="s">
        <v>120</v>
      </c>
      <c r="B40" s="28">
        <v>0</v>
      </c>
    </row>
    <row r="41" spans="1:2" x14ac:dyDescent="0.2">
      <c r="A41" s="27" t="s">
        <v>111</v>
      </c>
      <c r="B41" s="32">
        <v>0</v>
      </c>
    </row>
    <row r="42" spans="1:2" x14ac:dyDescent="0.2">
      <c r="A42" s="27" t="s">
        <v>113</v>
      </c>
      <c r="B42" s="28">
        <v>0</v>
      </c>
    </row>
    <row r="43" spans="1:2" x14ac:dyDescent="0.2">
      <c r="A43" s="27" t="s">
        <v>104</v>
      </c>
      <c r="B43" s="32">
        <v>0</v>
      </c>
    </row>
    <row r="44" spans="1:2" x14ac:dyDescent="0.2">
      <c r="A44" s="27" t="s">
        <v>121</v>
      </c>
      <c r="B44" s="28">
        <v>0</v>
      </c>
    </row>
    <row r="45" spans="1:2" x14ac:dyDescent="0.2">
      <c r="A45" s="27" t="s">
        <v>122</v>
      </c>
      <c r="B45" s="32">
        <v>0</v>
      </c>
    </row>
    <row r="46" spans="1:2" x14ac:dyDescent="0.2">
      <c r="A46" s="27" t="s">
        <v>123</v>
      </c>
      <c r="B46" s="28">
        <v>0</v>
      </c>
    </row>
    <row r="47" spans="1:2" x14ac:dyDescent="0.2">
      <c r="A47" s="27" t="s">
        <v>115</v>
      </c>
      <c r="B47" s="32">
        <v>0</v>
      </c>
    </row>
    <row r="48" spans="1:2" x14ac:dyDescent="0.2">
      <c r="A48" s="27" t="s">
        <v>124</v>
      </c>
      <c r="B48" s="28">
        <v>0</v>
      </c>
    </row>
    <row r="49" spans="1:2" x14ac:dyDescent="0.2">
      <c r="A49" s="27" t="s">
        <v>118</v>
      </c>
      <c r="B49" s="32">
        <v>0</v>
      </c>
    </row>
    <row r="50" spans="1:2" x14ac:dyDescent="0.2">
      <c r="A50" s="27" t="s">
        <v>109</v>
      </c>
      <c r="B50" s="28">
        <v>0</v>
      </c>
    </row>
    <row r="51" spans="1:2" x14ac:dyDescent="0.2">
      <c r="A51" s="27" t="s">
        <v>125</v>
      </c>
      <c r="B51" s="32">
        <v>0</v>
      </c>
    </row>
    <row r="52" spans="1:2" x14ac:dyDescent="0.2">
      <c r="A52" s="27" t="s">
        <v>114</v>
      </c>
      <c r="B52" s="28">
        <v>0</v>
      </c>
    </row>
    <row r="53" spans="1:2" x14ac:dyDescent="0.2">
      <c r="A53" s="27" t="s">
        <v>126</v>
      </c>
      <c r="B53" s="28">
        <v>0</v>
      </c>
    </row>
    <row r="54" spans="1:2" x14ac:dyDescent="0.2">
      <c r="A54" s="27" t="s">
        <v>127</v>
      </c>
      <c r="B54" s="32">
        <v>0</v>
      </c>
    </row>
    <row r="55" spans="1:2" x14ac:dyDescent="0.2">
      <c r="A55" s="27" t="s">
        <v>128</v>
      </c>
      <c r="B55" s="32">
        <v>0</v>
      </c>
    </row>
    <row r="56" spans="1:2" x14ac:dyDescent="0.2">
      <c r="A56" s="27" t="s">
        <v>129</v>
      </c>
      <c r="B56" s="28">
        <v>0</v>
      </c>
    </row>
    <row r="57" spans="1:2" x14ac:dyDescent="0.2">
      <c r="A57" s="27" t="s">
        <v>130</v>
      </c>
      <c r="B57" s="32">
        <v>0</v>
      </c>
    </row>
    <row r="58" spans="1:2" x14ac:dyDescent="0.2">
      <c r="A58" s="27" t="s">
        <v>131</v>
      </c>
      <c r="B58" s="28">
        <v>0</v>
      </c>
    </row>
    <row r="59" spans="1:2" x14ac:dyDescent="0.2">
      <c r="A59" s="27" t="s">
        <v>132</v>
      </c>
      <c r="B59" s="32">
        <v>0</v>
      </c>
    </row>
    <row r="60" spans="1:2" x14ac:dyDescent="0.2">
      <c r="A60" s="27" t="s">
        <v>133</v>
      </c>
      <c r="B60" s="28">
        <v>0</v>
      </c>
    </row>
    <row r="61" spans="1:2" x14ac:dyDescent="0.2">
      <c r="A61" s="27" t="s">
        <v>134</v>
      </c>
      <c r="B61" s="32">
        <v>0</v>
      </c>
    </row>
    <row r="62" spans="1:2" x14ac:dyDescent="0.2">
      <c r="A62" s="27" t="s">
        <v>135</v>
      </c>
      <c r="B62" s="28">
        <v>0</v>
      </c>
    </row>
    <row r="63" spans="1:2" x14ac:dyDescent="0.2">
      <c r="A63" s="27" t="s">
        <v>136</v>
      </c>
      <c r="B63" s="32">
        <v>0</v>
      </c>
    </row>
    <row r="64" spans="1:2" x14ac:dyDescent="0.2">
      <c r="A64" s="27" t="s">
        <v>137</v>
      </c>
      <c r="B64" s="28">
        <v>0</v>
      </c>
    </row>
    <row r="65" spans="1:2" x14ac:dyDescent="0.2">
      <c r="A65" s="27" t="s">
        <v>138</v>
      </c>
      <c r="B65" s="32">
        <v>0</v>
      </c>
    </row>
    <row r="66" spans="1:2" x14ac:dyDescent="0.2">
      <c r="A66" s="27" t="s">
        <v>139</v>
      </c>
      <c r="B66" s="28">
        <v>0</v>
      </c>
    </row>
    <row r="67" spans="1:2" x14ac:dyDescent="0.2">
      <c r="A67" s="27" t="s">
        <v>140</v>
      </c>
      <c r="B67" s="32">
        <v>0</v>
      </c>
    </row>
    <row r="68" spans="1:2" x14ac:dyDescent="0.2">
      <c r="A68" s="27" t="s">
        <v>141</v>
      </c>
      <c r="B68" s="28">
        <v>0</v>
      </c>
    </row>
    <row r="69" spans="1:2" x14ac:dyDescent="0.2">
      <c r="A69" s="27" t="s">
        <v>142</v>
      </c>
      <c r="B69" s="32">
        <v>0</v>
      </c>
    </row>
    <row r="70" spans="1:2" x14ac:dyDescent="0.2">
      <c r="A70" s="27" t="s">
        <v>105</v>
      </c>
      <c r="B70" s="28">
        <v>0</v>
      </c>
    </row>
    <row r="71" spans="1:2" x14ac:dyDescent="0.2">
      <c r="A71" s="27" t="s">
        <v>143</v>
      </c>
      <c r="B71" s="32">
        <v>0</v>
      </c>
    </row>
    <row r="72" spans="1:2" x14ac:dyDescent="0.2">
      <c r="A72" s="27" t="s">
        <v>144</v>
      </c>
      <c r="B72" s="28">
        <v>0</v>
      </c>
    </row>
    <row r="73" spans="1:2" x14ac:dyDescent="0.2">
      <c r="A73" s="27" t="s">
        <v>145</v>
      </c>
      <c r="B73" s="32">
        <v>0</v>
      </c>
    </row>
    <row r="74" spans="1:2" x14ac:dyDescent="0.2">
      <c r="A74" s="27" t="s">
        <v>146</v>
      </c>
      <c r="B74" s="28">
        <v>0</v>
      </c>
    </row>
    <row r="75" spans="1:2" x14ac:dyDescent="0.2">
      <c r="A75" s="27" t="s">
        <v>147</v>
      </c>
      <c r="B75" s="32">
        <v>0</v>
      </c>
    </row>
    <row r="76" spans="1:2" x14ac:dyDescent="0.2">
      <c r="A76" s="27" t="s">
        <v>148</v>
      </c>
      <c r="B76" s="28">
        <v>0</v>
      </c>
    </row>
    <row r="77" spans="1:2" x14ac:dyDescent="0.2">
      <c r="A77" s="27" t="s">
        <v>149</v>
      </c>
      <c r="B77" s="32">
        <v>0</v>
      </c>
    </row>
    <row r="78" spans="1:2" x14ac:dyDescent="0.2">
      <c r="A78" s="27" t="s">
        <v>150</v>
      </c>
      <c r="B78" s="28">
        <v>0</v>
      </c>
    </row>
    <row r="79" spans="1:2" x14ac:dyDescent="0.2">
      <c r="A79" s="27" t="s">
        <v>151</v>
      </c>
      <c r="B79" s="32">
        <v>0</v>
      </c>
    </row>
    <row r="80" spans="1:2" x14ac:dyDescent="0.2">
      <c r="A80" s="27" t="s">
        <v>152</v>
      </c>
      <c r="B80" s="28">
        <v>0</v>
      </c>
    </row>
    <row r="81" spans="1:2" x14ac:dyDescent="0.2">
      <c r="A81" s="27" t="s">
        <v>153</v>
      </c>
      <c r="B81" s="28">
        <v>0</v>
      </c>
    </row>
    <row r="82" spans="1:2" x14ac:dyDescent="0.2">
      <c r="A82" s="27" t="s">
        <v>154</v>
      </c>
      <c r="B82" s="32">
        <v>0</v>
      </c>
    </row>
    <row r="83" spans="1:2" x14ac:dyDescent="0.2">
      <c r="A83" s="27" t="s">
        <v>155</v>
      </c>
      <c r="B83" s="28">
        <v>0</v>
      </c>
    </row>
    <row r="84" spans="1:2" x14ac:dyDescent="0.2">
      <c r="A84" s="27" t="s">
        <v>156</v>
      </c>
      <c r="B84" s="32">
        <v>0</v>
      </c>
    </row>
    <row r="85" spans="1:2" x14ac:dyDescent="0.2">
      <c r="A85" s="27" t="s">
        <v>157</v>
      </c>
      <c r="B85" s="28">
        <v>0</v>
      </c>
    </row>
    <row r="86" spans="1:2" x14ac:dyDescent="0.2">
      <c r="A86" s="27" t="s">
        <v>158</v>
      </c>
      <c r="B86" s="32">
        <v>0</v>
      </c>
    </row>
    <row r="87" spans="1:2" x14ac:dyDescent="0.2">
      <c r="A87" s="27" t="s">
        <v>159</v>
      </c>
      <c r="B87" s="28">
        <v>0</v>
      </c>
    </row>
    <row r="88" spans="1:2" x14ac:dyDescent="0.2">
      <c r="A88" s="27" t="s">
        <v>160</v>
      </c>
      <c r="B88" s="32">
        <v>0</v>
      </c>
    </row>
    <row r="89" spans="1:2" x14ac:dyDescent="0.2">
      <c r="A89" s="27" t="s">
        <v>116</v>
      </c>
      <c r="B89" s="28">
        <v>0</v>
      </c>
    </row>
    <row r="90" spans="1:2" x14ac:dyDescent="0.2">
      <c r="A90" s="27" t="s">
        <v>161</v>
      </c>
      <c r="B90" s="32">
        <v>0</v>
      </c>
    </row>
    <row r="91" spans="1:2" x14ac:dyDescent="0.2">
      <c r="A91" s="27" t="s">
        <v>162</v>
      </c>
      <c r="B91" s="28">
        <v>0</v>
      </c>
    </row>
    <row r="92" spans="1:2" x14ac:dyDescent="0.2">
      <c r="A92" s="27" t="s">
        <v>163</v>
      </c>
      <c r="B92" s="32">
        <v>0</v>
      </c>
    </row>
    <row r="93" spans="1:2" x14ac:dyDescent="0.2">
      <c r="A93" s="27" t="s">
        <v>164</v>
      </c>
      <c r="B93" s="28">
        <v>0</v>
      </c>
    </row>
    <row r="94" spans="1:2" x14ac:dyDescent="0.2">
      <c r="A94" s="27" t="s">
        <v>165</v>
      </c>
      <c r="B94" s="32">
        <v>0</v>
      </c>
    </row>
    <row r="95" spans="1:2" x14ac:dyDescent="0.2">
      <c r="A95" s="27" t="s">
        <v>166</v>
      </c>
      <c r="B95" s="28">
        <v>0</v>
      </c>
    </row>
    <row r="96" spans="1:2" x14ac:dyDescent="0.2">
      <c r="A96" s="27" t="s">
        <v>167</v>
      </c>
      <c r="B96" s="32">
        <v>0</v>
      </c>
    </row>
    <row r="97" spans="1:2" x14ac:dyDescent="0.2">
      <c r="A97" s="27" t="s">
        <v>168</v>
      </c>
      <c r="B97" s="28">
        <v>0</v>
      </c>
    </row>
    <row r="98" spans="1:2" x14ac:dyDescent="0.2">
      <c r="A98" s="27" t="s">
        <v>169</v>
      </c>
      <c r="B98" s="32">
        <v>0</v>
      </c>
    </row>
    <row r="99" spans="1:2" x14ac:dyDescent="0.2">
      <c r="A99" s="27" t="s">
        <v>170</v>
      </c>
      <c r="B99" s="28">
        <v>0</v>
      </c>
    </row>
    <row r="100" spans="1:2" x14ac:dyDescent="0.2">
      <c r="A100" s="27" t="s">
        <v>171</v>
      </c>
      <c r="B100" s="32">
        <v>0</v>
      </c>
    </row>
    <row r="101" spans="1:2" x14ac:dyDescent="0.2">
      <c r="A101" s="27" t="s">
        <v>172</v>
      </c>
      <c r="B101" s="28">
        <v>0</v>
      </c>
    </row>
    <row r="102" spans="1:2" x14ac:dyDescent="0.2">
      <c r="A102" s="27" t="s">
        <v>173</v>
      </c>
      <c r="B102" s="32">
        <v>0</v>
      </c>
    </row>
    <row r="103" spans="1:2" x14ac:dyDescent="0.2">
      <c r="A103" s="27" t="s">
        <v>174</v>
      </c>
      <c r="B103" s="28">
        <v>0</v>
      </c>
    </row>
    <row r="104" spans="1:2" x14ac:dyDescent="0.2">
      <c r="A104" s="27" t="s">
        <v>175</v>
      </c>
      <c r="B104" s="32">
        <v>0</v>
      </c>
    </row>
    <row r="105" spans="1:2" x14ac:dyDescent="0.2">
      <c r="A105" s="27" t="s">
        <v>176</v>
      </c>
      <c r="B105" s="28">
        <v>0</v>
      </c>
    </row>
    <row r="106" spans="1:2" x14ac:dyDescent="0.2">
      <c r="A106" s="27" t="s">
        <v>177</v>
      </c>
      <c r="B106" s="32">
        <v>0</v>
      </c>
    </row>
    <row r="107" spans="1:2" x14ac:dyDescent="0.2">
      <c r="A107" s="27" t="s">
        <v>178</v>
      </c>
      <c r="B107" s="28">
        <v>0</v>
      </c>
    </row>
    <row r="108" spans="1:2" x14ac:dyDescent="0.2">
      <c r="A108" s="27" t="s">
        <v>179</v>
      </c>
      <c r="B108" s="32">
        <v>0</v>
      </c>
    </row>
    <row r="109" spans="1:2" x14ac:dyDescent="0.2">
      <c r="A109" s="27" t="s">
        <v>180</v>
      </c>
      <c r="B109" s="28">
        <v>0</v>
      </c>
    </row>
    <row r="110" spans="1:2" x14ac:dyDescent="0.2">
      <c r="A110" s="27" t="s">
        <v>181</v>
      </c>
      <c r="B110" s="32">
        <v>0</v>
      </c>
    </row>
    <row r="111" spans="1:2" x14ac:dyDescent="0.2">
      <c r="A111" s="27" t="s">
        <v>182</v>
      </c>
      <c r="B111" s="28">
        <v>0</v>
      </c>
    </row>
    <row r="112" spans="1:2" x14ac:dyDescent="0.2">
      <c r="A112" s="27" t="s">
        <v>112</v>
      </c>
      <c r="B112" s="32">
        <v>0</v>
      </c>
    </row>
    <row r="113" spans="1:2" x14ac:dyDescent="0.2">
      <c r="A113" s="27" t="s">
        <v>183</v>
      </c>
      <c r="B113" s="32">
        <v>0</v>
      </c>
    </row>
    <row r="114" spans="1:2" x14ac:dyDescent="0.2">
      <c r="A114" s="27" t="s">
        <v>184</v>
      </c>
      <c r="B114" s="28">
        <v>0</v>
      </c>
    </row>
    <row r="115" spans="1:2" x14ac:dyDescent="0.2">
      <c r="A115" s="27" t="s">
        <v>185</v>
      </c>
      <c r="B115" s="32">
        <v>0</v>
      </c>
    </row>
    <row r="116" spans="1:2" x14ac:dyDescent="0.2">
      <c r="A116" s="27" t="s">
        <v>107</v>
      </c>
      <c r="B116" s="28">
        <v>0</v>
      </c>
    </row>
    <row r="117" spans="1:2" x14ac:dyDescent="0.2">
      <c r="A117" s="27" t="s">
        <v>117</v>
      </c>
      <c r="B117" s="32">
        <v>0</v>
      </c>
    </row>
    <row r="118" spans="1:2" x14ac:dyDescent="0.2">
      <c r="A118" s="27" t="s">
        <v>186</v>
      </c>
      <c r="B118" s="32">
        <v>0</v>
      </c>
    </row>
    <row r="119" spans="1:2" x14ac:dyDescent="0.2">
      <c r="A119" s="27" t="s">
        <v>187</v>
      </c>
      <c r="B119" s="28">
        <v>0</v>
      </c>
    </row>
    <row r="120" spans="1:2" x14ac:dyDescent="0.2">
      <c r="A120" s="27" t="s">
        <v>188</v>
      </c>
      <c r="B120" s="32">
        <v>0</v>
      </c>
    </row>
    <row r="121" spans="1:2" x14ac:dyDescent="0.2">
      <c r="A121" s="27" t="s">
        <v>189</v>
      </c>
      <c r="B121" s="28">
        <v>0</v>
      </c>
    </row>
    <row r="122" spans="1:2" x14ac:dyDescent="0.2">
      <c r="A122" s="27" t="s">
        <v>108</v>
      </c>
      <c r="B122" s="32">
        <v>0</v>
      </c>
    </row>
    <row r="123" spans="1:2" x14ac:dyDescent="0.2">
      <c r="A123" s="27" t="s">
        <v>190</v>
      </c>
      <c r="B123" s="28">
        <v>0</v>
      </c>
    </row>
    <row r="124" spans="1:2" x14ac:dyDescent="0.2">
      <c r="A124" s="27" t="s">
        <v>191</v>
      </c>
      <c r="B124" s="32">
        <v>0</v>
      </c>
    </row>
    <row r="125" spans="1:2" x14ac:dyDescent="0.2">
      <c r="A125" s="27" t="s">
        <v>192</v>
      </c>
      <c r="B125" s="28">
        <v>0</v>
      </c>
    </row>
    <row r="126" spans="1:2" x14ac:dyDescent="0.2">
      <c r="A126" s="27" t="s">
        <v>193</v>
      </c>
      <c r="B126" s="32">
        <v>0</v>
      </c>
    </row>
    <row r="127" spans="1:2" x14ac:dyDescent="0.2">
      <c r="A127" s="27" t="s">
        <v>194</v>
      </c>
      <c r="B127" s="28">
        <v>0</v>
      </c>
    </row>
    <row r="128" spans="1:2" x14ac:dyDescent="0.2">
      <c r="A128" s="27" t="s">
        <v>195</v>
      </c>
      <c r="B128" s="32">
        <v>0</v>
      </c>
    </row>
    <row r="129" spans="1:2" x14ac:dyDescent="0.2">
      <c r="A129" s="27" t="s">
        <v>196</v>
      </c>
      <c r="B129" s="28">
        <v>0</v>
      </c>
    </row>
    <row r="130" spans="1:2" x14ac:dyDescent="0.2">
      <c r="A130" s="27" t="s">
        <v>197</v>
      </c>
      <c r="B130" s="32">
        <v>0</v>
      </c>
    </row>
    <row r="131" spans="1:2" x14ac:dyDescent="0.2">
      <c r="A131" s="27" t="s">
        <v>198</v>
      </c>
      <c r="B131" s="28">
        <v>0</v>
      </c>
    </row>
    <row r="132" spans="1:2" x14ac:dyDescent="0.2">
      <c r="A132" s="27" t="s">
        <v>199</v>
      </c>
      <c r="B132" s="32">
        <v>0</v>
      </c>
    </row>
    <row r="133" spans="1:2" x14ac:dyDescent="0.2">
      <c r="A133" s="27" t="s">
        <v>200</v>
      </c>
      <c r="B133" s="28">
        <v>0</v>
      </c>
    </row>
    <row r="134" spans="1:2" x14ac:dyDescent="0.2">
      <c r="A134" s="27" t="s">
        <v>201</v>
      </c>
      <c r="B134" s="32">
        <v>0</v>
      </c>
    </row>
    <row r="135" spans="1:2" x14ac:dyDescent="0.2">
      <c r="A135" s="27" t="s">
        <v>202</v>
      </c>
      <c r="B135" s="28">
        <v>0</v>
      </c>
    </row>
    <row r="136" spans="1:2" x14ac:dyDescent="0.2">
      <c r="A136" s="27" t="s">
        <v>203</v>
      </c>
      <c r="B136" s="32">
        <v>0</v>
      </c>
    </row>
    <row r="137" spans="1:2" x14ac:dyDescent="0.2">
      <c r="A137" s="27" t="s">
        <v>204</v>
      </c>
      <c r="B137" s="32">
        <v>0</v>
      </c>
    </row>
    <row r="138" spans="1:2" x14ac:dyDescent="0.2">
      <c r="A138" s="27" t="s">
        <v>205</v>
      </c>
      <c r="B138" s="28">
        <v>0</v>
      </c>
    </row>
    <row r="139" spans="1:2" x14ac:dyDescent="0.2">
      <c r="A139" s="27" t="s">
        <v>206</v>
      </c>
      <c r="B139" s="32">
        <v>0</v>
      </c>
    </row>
    <row r="140" spans="1:2" x14ac:dyDescent="0.2">
      <c r="A140" s="27" t="s">
        <v>207</v>
      </c>
      <c r="B140" s="28">
        <v>0</v>
      </c>
    </row>
    <row r="141" spans="1:2" x14ac:dyDescent="0.2">
      <c r="A141" s="27" t="s">
        <v>208</v>
      </c>
      <c r="B141" s="32">
        <v>0</v>
      </c>
    </row>
    <row r="142" spans="1:2" x14ac:dyDescent="0.2">
      <c r="A142" s="27" t="s">
        <v>209</v>
      </c>
      <c r="B142" s="28">
        <v>0</v>
      </c>
    </row>
    <row r="143" spans="1:2" x14ac:dyDescent="0.2">
      <c r="A143" s="27" t="s">
        <v>210</v>
      </c>
      <c r="B143" s="32">
        <v>0</v>
      </c>
    </row>
    <row r="144" spans="1:2" x14ac:dyDescent="0.2">
      <c r="A144" s="27" t="s">
        <v>211</v>
      </c>
      <c r="B144" s="28">
        <v>0</v>
      </c>
    </row>
    <row r="145" spans="1:2" x14ac:dyDescent="0.2">
      <c r="A145" s="27" t="s">
        <v>212</v>
      </c>
      <c r="B145" s="32">
        <v>0</v>
      </c>
    </row>
    <row r="146" spans="1:2" x14ac:dyDescent="0.2">
      <c r="A146" s="27" t="s">
        <v>213</v>
      </c>
      <c r="B146" s="28">
        <v>0</v>
      </c>
    </row>
    <row r="147" spans="1:2" x14ac:dyDescent="0.2">
      <c r="A147" s="27" t="s">
        <v>214</v>
      </c>
      <c r="B147" s="32">
        <v>0</v>
      </c>
    </row>
    <row r="148" spans="1:2" x14ac:dyDescent="0.2">
      <c r="A148" s="27" t="s">
        <v>215</v>
      </c>
      <c r="B148" s="28">
        <v>0</v>
      </c>
    </row>
    <row r="149" spans="1:2" x14ac:dyDescent="0.2">
      <c r="A149" s="27" t="s">
        <v>216</v>
      </c>
      <c r="B149" s="32">
        <v>0</v>
      </c>
    </row>
    <row r="150" spans="1:2" x14ac:dyDescent="0.2">
      <c r="A150" s="27" t="s">
        <v>217</v>
      </c>
      <c r="B150" s="28">
        <v>0</v>
      </c>
    </row>
    <row r="151" spans="1:2" x14ac:dyDescent="0.2">
      <c r="A151" s="27" t="s">
        <v>218</v>
      </c>
      <c r="B151" s="32">
        <v>0</v>
      </c>
    </row>
    <row r="152" spans="1:2" x14ac:dyDescent="0.2">
      <c r="A152" s="27" t="s">
        <v>219</v>
      </c>
      <c r="B152" s="28">
        <v>0</v>
      </c>
    </row>
    <row r="153" spans="1:2" x14ac:dyDescent="0.2">
      <c r="A153" s="27" t="s">
        <v>220</v>
      </c>
      <c r="B153" s="32">
        <v>0</v>
      </c>
    </row>
    <row r="154" spans="1:2" x14ac:dyDescent="0.2">
      <c r="A154" s="27" t="s">
        <v>221</v>
      </c>
      <c r="B154" s="28">
        <v>0</v>
      </c>
    </row>
    <row r="155" spans="1:2" x14ac:dyDescent="0.2">
      <c r="A155" s="27" t="s">
        <v>222</v>
      </c>
      <c r="B155" s="32">
        <v>0</v>
      </c>
    </row>
    <row r="156" spans="1:2" x14ac:dyDescent="0.2">
      <c r="A156" s="27" t="s">
        <v>223</v>
      </c>
      <c r="B156" s="28">
        <v>0</v>
      </c>
    </row>
    <row r="157" spans="1:2" x14ac:dyDescent="0.2">
      <c r="A157" s="27" t="s">
        <v>224</v>
      </c>
      <c r="B157" s="32">
        <v>0</v>
      </c>
    </row>
    <row r="158" spans="1:2" x14ac:dyDescent="0.2">
      <c r="A158" s="27" t="s">
        <v>225</v>
      </c>
      <c r="B158" s="28">
        <v>0</v>
      </c>
    </row>
    <row r="159" spans="1:2" x14ac:dyDescent="0.2">
      <c r="A159" s="27" t="s">
        <v>226</v>
      </c>
      <c r="B159" s="32">
        <v>0</v>
      </c>
    </row>
    <row r="160" spans="1:2" x14ac:dyDescent="0.2">
      <c r="A160" s="27" t="s">
        <v>227</v>
      </c>
      <c r="B160" s="28">
        <v>0</v>
      </c>
    </row>
    <row r="161" spans="1:2" x14ac:dyDescent="0.2">
      <c r="A161" s="27" t="s">
        <v>228</v>
      </c>
      <c r="B161" s="32">
        <v>0</v>
      </c>
    </row>
    <row r="162" spans="1:2" x14ac:dyDescent="0.2">
      <c r="A162" s="27" t="s">
        <v>229</v>
      </c>
      <c r="B162" s="32">
        <v>0</v>
      </c>
    </row>
    <row r="163" spans="1:2" x14ac:dyDescent="0.2">
      <c r="A163" s="27" t="s">
        <v>230</v>
      </c>
      <c r="B163" s="28">
        <v>0</v>
      </c>
    </row>
    <row r="164" spans="1:2" x14ac:dyDescent="0.2">
      <c r="A164" s="27" t="s">
        <v>231</v>
      </c>
      <c r="B164" s="32">
        <v>0</v>
      </c>
    </row>
    <row r="165" spans="1:2" x14ac:dyDescent="0.2">
      <c r="A165" s="27" t="s">
        <v>232</v>
      </c>
      <c r="B165" s="28">
        <v>0</v>
      </c>
    </row>
    <row r="166" spans="1:2" x14ac:dyDescent="0.2">
      <c r="A166" s="27" t="s">
        <v>233</v>
      </c>
      <c r="B166" s="36">
        <v>7607.6589999999997</v>
      </c>
    </row>
    <row r="167" spans="1:2" x14ac:dyDescent="0.2">
      <c r="A167" s="27" t="s">
        <v>86</v>
      </c>
      <c r="B167" s="28">
        <v>0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172"/>
  <sheetViews>
    <sheetView zoomScaleNormal="100" workbookViewId="0">
      <selection activeCell="C2" sqref="C2"/>
    </sheetView>
  </sheetViews>
  <sheetFormatPr defaultRowHeight="14.25" x14ac:dyDescent="0.2"/>
  <cols>
    <col min="1" max="1" width="9.140625" style="6"/>
    <col min="2" max="2" width="13.85546875" style="6" customWidth="1"/>
    <col min="3" max="3" width="17.140625" style="6" customWidth="1"/>
    <col min="4" max="5" width="9.140625" style="6"/>
    <col min="6" max="6" width="17.28515625" style="6" customWidth="1"/>
    <col min="7" max="7" width="14.28515625" style="6" customWidth="1"/>
    <col min="8" max="16384" width="9.140625" style="6"/>
  </cols>
  <sheetData>
    <row r="2" spans="1:10" x14ac:dyDescent="0.2">
      <c r="C2" s="6" t="s">
        <v>271</v>
      </c>
      <c r="J2" s="7" t="s">
        <v>237</v>
      </c>
    </row>
    <row r="3" spans="1:10" s="66" customFormat="1" ht="24.75" thickBot="1" x14ac:dyDescent="0.3">
      <c r="B3" s="24" t="s">
        <v>58</v>
      </c>
      <c r="C3" s="25" t="s">
        <v>59</v>
      </c>
      <c r="G3" s="6" t="s">
        <v>271</v>
      </c>
    </row>
    <row r="4" spans="1:10" x14ac:dyDescent="0.2">
      <c r="A4" s="67" t="s">
        <v>238</v>
      </c>
      <c r="B4" s="27" t="s">
        <v>61</v>
      </c>
      <c r="C4" s="35">
        <v>768.47799999999995</v>
      </c>
      <c r="E4" s="68" t="s">
        <v>239</v>
      </c>
      <c r="F4" s="30" t="s">
        <v>62</v>
      </c>
      <c r="G4" s="69">
        <v>155019.76699999999</v>
      </c>
    </row>
    <row r="5" spans="1:10" x14ac:dyDescent="0.2">
      <c r="A5" s="26"/>
      <c r="B5" s="27" t="s">
        <v>63</v>
      </c>
      <c r="C5" s="36">
        <v>52.807000000000002</v>
      </c>
      <c r="E5" s="70"/>
      <c r="F5" s="33" t="s">
        <v>240</v>
      </c>
      <c r="G5" s="71">
        <v>74562.740999999995</v>
      </c>
    </row>
    <row r="6" spans="1:10" x14ac:dyDescent="0.2">
      <c r="A6" s="26"/>
      <c r="B6" s="27" t="s">
        <v>65</v>
      </c>
      <c r="C6" s="35">
        <v>408.99700000000001</v>
      </c>
      <c r="E6" s="70"/>
      <c r="F6" s="33" t="s">
        <v>145</v>
      </c>
      <c r="G6" s="71">
        <v>28997.23</v>
      </c>
    </row>
    <row r="7" spans="1:10" x14ac:dyDescent="0.2">
      <c r="A7" s="26"/>
      <c r="B7" s="27" t="s">
        <v>67</v>
      </c>
      <c r="C7" s="36">
        <v>1871.376</v>
      </c>
      <c r="E7" s="70"/>
      <c r="F7" s="33" t="s">
        <v>222</v>
      </c>
      <c r="G7" s="71">
        <v>16385.181</v>
      </c>
    </row>
    <row r="8" spans="1:10" x14ac:dyDescent="0.2">
      <c r="A8" s="26"/>
      <c r="B8" s="27" t="s">
        <v>70</v>
      </c>
      <c r="C8" s="35">
        <v>9439.3490000000002</v>
      </c>
      <c r="E8" s="70"/>
      <c r="F8" s="33" t="s">
        <v>64</v>
      </c>
      <c r="G8" s="71">
        <v>15682.14</v>
      </c>
    </row>
    <row r="9" spans="1:10" x14ac:dyDescent="0.2">
      <c r="A9" s="26"/>
      <c r="B9" s="27" t="s">
        <v>72</v>
      </c>
      <c r="C9" s="32">
        <v>794</v>
      </c>
      <c r="E9" s="70"/>
      <c r="F9" s="33" t="s">
        <v>77</v>
      </c>
      <c r="G9" s="71">
        <v>15155.546</v>
      </c>
    </row>
    <row r="10" spans="1:10" x14ac:dyDescent="0.2">
      <c r="A10" s="26"/>
      <c r="B10" s="27" t="s">
        <v>74</v>
      </c>
      <c r="C10" s="28">
        <v>0</v>
      </c>
      <c r="E10" s="70"/>
      <c r="F10" s="33" t="s">
        <v>116</v>
      </c>
      <c r="G10" s="71">
        <v>11460.99</v>
      </c>
    </row>
    <row r="11" spans="1:10" ht="15" thickBot="1" x14ac:dyDescent="0.25">
      <c r="A11" s="26"/>
      <c r="B11" s="27" t="s">
        <v>76</v>
      </c>
      <c r="C11" s="36">
        <v>635.61599999999999</v>
      </c>
      <c r="E11" s="70"/>
      <c r="F11" s="72" t="s">
        <v>147</v>
      </c>
      <c r="G11" s="73">
        <v>4460.0020000000004</v>
      </c>
    </row>
    <row r="12" spans="1:10" x14ac:dyDescent="0.2">
      <c r="A12" s="26"/>
      <c r="B12" s="27" t="s">
        <v>78</v>
      </c>
      <c r="C12" s="35">
        <v>383.11700000000002</v>
      </c>
      <c r="E12" s="70"/>
      <c r="F12" s="74" t="s">
        <v>79</v>
      </c>
      <c r="G12" s="75">
        <f>SUM(C41:C54)</f>
        <v>6563.7529999999988</v>
      </c>
    </row>
    <row r="13" spans="1:10" x14ac:dyDescent="0.2">
      <c r="A13" s="26"/>
      <c r="B13" s="27" t="s">
        <v>80</v>
      </c>
      <c r="C13" s="36">
        <v>2802.4940000000001</v>
      </c>
      <c r="G13" s="75"/>
    </row>
    <row r="14" spans="1:10" x14ac:dyDescent="0.2">
      <c r="A14" s="26"/>
      <c r="B14" s="27" t="s">
        <v>82</v>
      </c>
      <c r="C14" s="35">
        <v>32.697000000000003</v>
      </c>
      <c r="G14" s="75"/>
    </row>
    <row r="15" spans="1:10" x14ac:dyDescent="0.2">
      <c r="A15" s="26"/>
      <c r="B15" s="27" t="s">
        <v>39</v>
      </c>
      <c r="C15" s="36">
        <v>2.7839999999999998</v>
      </c>
    </row>
    <row r="16" spans="1:10" x14ac:dyDescent="0.2">
      <c r="A16" s="26"/>
      <c r="B16" s="27" t="s">
        <v>83</v>
      </c>
      <c r="C16" s="28">
        <v>0</v>
      </c>
      <c r="F16" s="76" t="s">
        <v>241</v>
      </c>
      <c r="G16" s="77">
        <f>C31</f>
        <v>44870.707000000002</v>
      </c>
    </row>
    <row r="17" spans="1:10" x14ac:dyDescent="0.2">
      <c r="A17" s="26"/>
      <c r="B17" s="27" t="s">
        <v>84</v>
      </c>
      <c r="C17" s="32">
        <v>225</v>
      </c>
      <c r="F17" s="78" t="s">
        <v>242</v>
      </c>
      <c r="G17" s="79">
        <f>C169</f>
        <v>328287.34999999992</v>
      </c>
    </row>
    <row r="18" spans="1:10" x14ac:dyDescent="0.2">
      <c r="A18" s="26"/>
      <c r="B18" s="27" t="s">
        <v>85</v>
      </c>
      <c r="C18" s="35">
        <v>57.991999999999997</v>
      </c>
    </row>
    <row r="19" spans="1:10" x14ac:dyDescent="0.2">
      <c r="A19" s="26"/>
      <c r="B19" s="27" t="s">
        <v>87</v>
      </c>
      <c r="C19" s="32">
        <v>0</v>
      </c>
      <c r="F19" s="4" t="s">
        <v>86</v>
      </c>
      <c r="G19" s="5">
        <f>C172</f>
        <v>27431.302</v>
      </c>
      <c r="J19" s="10" t="s">
        <v>41</v>
      </c>
    </row>
    <row r="20" spans="1:10" x14ac:dyDescent="0.2">
      <c r="A20" s="26"/>
      <c r="B20" s="27" t="s">
        <v>89</v>
      </c>
      <c r="C20" s="35">
        <v>2623.5770000000002</v>
      </c>
      <c r="F20" s="80" t="s">
        <v>233</v>
      </c>
      <c r="G20" s="81">
        <f>SUM(G16:G19)</f>
        <v>400589.35899999994</v>
      </c>
    </row>
    <row r="21" spans="1:10" x14ac:dyDescent="0.2">
      <c r="A21" s="26"/>
      <c r="B21" s="27" t="s">
        <v>90</v>
      </c>
      <c r="C21" s="32">
        <v>0</v>
      </c>
    </row>
    <row r="22" spans="1:10" x14ac:dyDescent="0.2">
      <c r="A22" s="26"/>
      <c r="B22" s="27" t="s">
        <v>91</v>
      </c>
      <c r="C22" s="35">
        <v>22941.337</v>
      </c>
    </row>
    <row r="23" spans="1:10" x14ac:dyDescent="0.2">
      <c r="A23" s="26"/>
      <c r="B23" s="27" t="s">
        <v>92</v>
      </c>
      <c r="C23" s="36">
        <v>828.62400000000002</v>
      </c>
    </row>
    <row r="24" spans="1:10" x14ac:dyDescent="0.2">
      <c r="A24" s="26"/>
      <c r="B24" s="27" t="s">
        <v>93</v>
      </c>
      <c r="C24" s="28">
        <v>0</v>
      </c>
    </row>
    <row r="25" spans="1:10" x14ac:dyDescent="0.2">
      <c r="A25" s="26"/>
      <c r="B25" s="27" t="s">
        <v>94</v>
      </c>
      <c r="C25" s="32">
        <v>165</v>
      </c>
    </row>
    <row r="26" spans="1:10" x14ac:dyDescent="0.2">
      <c r="A26" s="26"/>
      <c r="B26" s="27" t="s">
        <v>95</v>
      </c>
      <c r="C26" s="35">
        <v>70.004000000000005</v>
      </c>
    </row>
    <row r="27" spans="1:10" x14ac:dyDescent="0.2">
      <c r="A27" s="26"/>
      <c r="B27" s="27" t="s">
        <v>96</v>
      </c>
      <c r="C27" s="32">
        <v>580.53</v>
      </c>
    </row>
    <row r="28" spans="1:10" x14ac:dyDescent="0.2">
      <c r="A28" s="26"/>
      <c r="B28" s="27" t="s">
        <v>97</v>
      </c>
      <c r="C28" s="35">
        <v>2.1999999999999999E-2</v>
      </c>
    </row>
    <row r="29" spans="1:10" x14ac:dyDescent="0.2">
      <c r="A29" s="26"/>
      <c r="B29" s="27" t="s">
        <v>98</v>
      </c>
      <c r="C29" s="36">
        <v>186.90600000000001</v>
      </c>
    </row>
    <row r="30" spans="1:10" x14ac:dyDescent="0.2">
      <c r="A30" s="26"/>
      <c r="B30" s="27" t="s">
        <v>99</v>
      </c>
      <c r="C30" s="28">
        <v>0</v>
      </c>
    </row>
    <row r="31" spans="1:10" s="44" customFormat="1" x14ac:dyDescent="0.2">
      <c r="A31" s="82"/>
      <c r="B31" s="83" t="s">
        <v>241</v>
      </c>
      <c r="C31" s="84">
        <f>SUM(C4:C30)</f>
        <v>44870.707000000002</v>
      </c>
      <c r="F31" s="6"/>
    </row>
    <row r="32" spans="1:10" s="44" customFormat="1" ht="15.75" thickBot="1" x14ac:dyDescent="0.25">
      <c r="A32" s="82"/>
      <c r="B32" s="6"/>
      <c r="C32" s="6"/>
      <c r="F32" s="6"/>
      <c r="H32" s="85"/>
    </row>
    <row r="33" spans="1:8" ht="14.25" customHeight="1" x14ac:dyDescent="0.2">
      <c r="A33" s="86" t="s">
        <v>242</v>
      </c>
      <c r="B33" s="49" t="s">
        <v>62</v>
      </c>
      <c r="C33" s="87">
        <v>155019.76699999999</v>
      </c>
      <c r="H33" s="88"/>
    </row>
    <row r="34" spans="1:8" x14ac:dyDescent="0.2">
      <c r="A34" s="86"/>
      <c r="B34" s="51" t="s">
        <v>111</v>
      </c>
      <c r="C34" s="55">
        <v>74562.740999999995</v>
      </c>
    </row>
    <row r="35" spans="1:8" x14ac:dyDescent="0.2">
      <c r="A35" s="86"/>
      <c r="B35" s="51" t="s">
        <v>145</v>
      </c>
      <c r="C35" s="54">
        <v>28997.23</v>
      </c>
    </row>
    <row r="36" spans="1:8" x14ac:dyDescent="0.2">
      <c r="A36" s="86"/>
      <c r="B36" s="51" t="s">
        <v>222</v>
      </c>
      <c r="C36" s="55">
        <v>16385.181</v>
      </c>
    </row>
    <row r="37" spans="1:8" x14ac:dyDescent="0.2">
      <c r="A37" s="86"/>
      <c r="B37" s="51" t="s">
        <v>101</v>
      </c>
      <c r="C37" s="53">
        <v>15682.14</v>
      </c>
    </row>
    <row r="38" spans="1:8" x14ac:dyDescent="0.2">
      <c r="A38" s="86"/>
      <c r="B38" s="51" t="s">
        <v>104</v>
      </c>
      <c r="C38" s="55">
        <v>15155.546</v>
      </c>
    </row>
    <row r="39" spans="1:8" x14ac:dyDescent="0.2">
      <c r="A39" s="86"/>
      <c r="B39" s="51" t="s">
        <v>116</v>
      </c>
      <c r="C39" s="53">
        <v>11460.99</v>
      </c>
    </row>
    <row r="40" spans="1:8" ht="15" thickBot="1" x14ac:dyDescent="0.25">
      <c r="A40" s="86"/>
      <c r="B40" s="56" t="s">
        <v>147</v>
      </c>
      <c r="C40" s="57">
        <v>4460.0020000000004</v>
      </c>
    </row>
    <row r="41" spans="1:8" x14ac:dyDescent="0.2">
      <c r="A41" s="89"/>
      <c r="B41" s="58" t="s">
        <v>173</v>
      </c>
      <c r="C41" s="36">
        <v>3112.8539999999998</v>
      </c>
    </row>
    <row r="42" spans="1:8" x14ac:dyDescent="0.2">
      <c r="A42" s="89"/>
      <c r="B42" s="27" t="s">
        <v>134</v>
      </c>
      <c r="C42" s="32">
        <v>1129.67</v>
      </c>
    </row>
    <row r="43" spans="1:8" x14ac:dyDescent="0.2">
      <c r="A43" s="89"/>
      <c r="B43" s="27" t="s">
        <v>130</v>
      </c>
      <c r="C43" s="36">
        <v>734.529</v>
      </c>
    </row>
    <row r="44" spans="1:8" x14ac:dyDescent="0.2">
      <c r="A44" s="89"/>
      <c r="B44" s="27" t="s">
        <v>118</v>
      </c>
      <c r="C44" s="35">
        <v>555.346</v>
      </c>
    </row>
    <row r="45" spans="1:8" x14ac:dyDescent="0.2">
      <c r="A45" s="89"/>
      <c r="B45" s="27" t="s">
        <v>184</v>
      </c>
      <c r="C45" s="35">
        <v>353.08800000000002</v>
      </c>
    </row>
    <row r="46" spans="1:8" x14ac:dyDescent="0.2">
      <c r="A46" s="89"/>
      <c r="B46" s="27" t="s">
        <v>146</v>
      </c>
      <c r="C46" s="35">
        <v>162.56100000000001</v>
      </c>
    </row>
    <row r="47" spans="1:8" x14ac:dyDescent="0.2">
      <c r="A47" s="89"/>
      <c r="B47" s="27" t="s">
        <v>180</v>
      </c>
      <c r="C47" s="28">
        <v>150</v>
      </c>
    </row>
    <row r="48" spans="1:8" x14ac:dyDescent="0.2">
      <c r="A48" s="89"/>
      <c r="B48" s="27" t="s">
        <v>164</v>
      </c>
      <c r="C48" s="35">
        <v>102.236</v>
      </c>
    </row>
    <row r="49" spans="1:3" x14ac:dyDescent="0.2">
      <c r="A49" s="89"/>
      <c r="B49" s="27" t="s">
        <v>109</v>
      </c>
      <c r="C49" s="35">
        <v>98.597999999999999</v>
      </c>
    </row>
    <row r="50" spans="1:3" x14ac:dyDescent="0.2">
      <c r="A50" s="89"/>
      <c r="B50" s="27" t="s">
        <v>131</v>
      </c>
      <c r="C50" s="28">
        <v>85</v>
      </c>
    </row>
    <row r="51" spans="1:3" x14ac:dyDescent="0.2">
      <c r="A51" s="89"/>
      <c r="B51" s="27" t="s">
        <v>213</v>
      </c>
      <c r="C51" s="35">
        <v>41.624000000000002</v>
      </c>
    </row>
    <row r="52" spans="1:3" x14ac:dyDescent="0.2">
      <c r="A52" s="89"/>
      <c r="B52" s="27" t="s">
        <v>126</v>
      </c>
      <c r="C52" s="35">
        <v>34.031999999999996</v>
      </c>
    </row>
    <row r="53" spans="1:3" x14ac:dyDescent="0.2">
      <c r="A53" s="89"/>
      <c r="B53" s="27" t="s">
        <v>103</v>
      </c>
      <c r="C53" s="36">
        <v>4.2119999999999997</v>
      </c>
    </row>
    <row r="54" spans="1:3" x14ac:dyDescent="0.2">
      <c r="A54" s="89"/>
      <c r="B54" s="27" t="s">
        <v>156</v>
      </c>
      <c r="C54" s="36">
        <v>3.0000000000000001E-3</v>
      </c>
    </row>
    <row r="55" spans="1:3" x14ac:dyDescent="0.2">
      <c r="A55" s="89"/>
      <c r="B55" s="27" t="s">
        <v>119</v>
      </c>
      <c r="C55" s="32">
        <v>0</v>
      </c>
    </row>
    <row r="56" spans="1:3" x14ac:dyDescent="0.2">
      <c r="A56" s="89"/>
      <c r="B56" s="27" t="s">
        <v>120</v>
      </c>
      <c r="C56" s="28">
        <v>0</v>
      </c>
    </row>
    <row r="57" spans="1:3" x14ac:dyDescent="0.2">
      <c r="A57" s="89"/>
      <c r="B57" s="27" t="s">
        <v>113</v>
      </c>
      <c r="C57" s="28">
        <v>0</v>
      </c>
    </row>
    <row r="58" spans="1:3" x14ac:dyDescent="0.2">
      <c r="A58" s="89"/>
      <c r="B58" s="27" t="s">
        <v>121</v>
      </c>
      <c r="C58" s="28">
        <v>0</v>
      </c>
    </row>
    <row r="59" spans="1:3" x14ac:dyDescent="0.2">
      <c r="A59" s="89"/>
      <c r="B59" s="27" t="s">
        <v>123</v>
      </c>
      <c r="C59" s="32">
        <v>0</v>
      </c>
    </row>
    <row r="60" spans="1:3" x14ac:dyDescent="0.2">
      <c r="A60" s="89"/>
      <c r="B60" s="27" t="s">
        <v>115</v>
      </c>
      <c r="C60" s="28">
        <v>0</v>
      </c>
    </row>
    <row r="61" spans="1:3" x14ac:dyDescent="0.2">
      <c r="A61" s="89"/>
      <c r="B61" s="27" t="s">
        <v>124</v>
      </c>
      <c r="C61" s="32">
        <v>0</v>
      </c>
    </row>
    <row r="62" spans="1:3" x14ac:dyDescent="0.2">
      <c r="A62" s="89"/>
      <c r="B62" s="27" t="s">
        <v>125</v>
      </c>
      <c r="C62" s="32">
        <v>0</v>
      </c>
    </row>
    <row r="63" spans="1:3" x14ac:dyDescent="0.2">
      <c r="A63" s="89"/>
      <c r="B63" s="27" t="s">
        <v>114</v>
      </c>
      <c r="C63" s="28">
        <v>0</v>
      </c>
    </row>
    <row r="64" spans="1:3" x14ac:dyDescent="0.2">
      <c r="A64" s="89"/>
      <c r="B64" s="27" t="s">
        <v>110</v>
      </c>
      <c r="C64" s="32">
        <v>0</v>
      </c>
    </row>
    <row r="65" spans="1:3" x14ac:dyDescent="0.2">
      <c r="A65" s="89"/>
      <c r="B65" s="27" t="s">
        <v>127</v>
      </c>
      <c r="C65" s="32">
        <v>0</v>
      </c>
    </row>
    <row r="66" spans="1:3" x14ac:dyDescent="0.2">
      <c r="A66" s="89"/>
      <c r="B66" s="27" t="s">
        <v>122</v>
      </c>
      <c r="C66" s="28">
        <v>0</v>
      </c>
    </row>
    <row r="67" spans="1:3" x14ac:dyDescent="0.2">
      <c r="A67" s="89"/>
      <c r="B67" s="27" t="s">
        <v>128</v>
      </c>
      <c r="C67" s="32">
        <v>0</v>
      </c>
    </row>
    <row r="68" spans="1:3" x14ac:dyDescent="0.2">
      <c r="A68" s="89"/>
      <c r="B68" s="27" t="s">
        <v>129</v>
      </c>
      <c r="C68" s="28">
        <v>0</v>
      </c>
    </row>
    <row r="69" spans="1:3" x14ac:dyDescent="0.2">
      <c r="A69" s="89"/>
      <c r="B69" s="27" t="s">
        <v>132</v>
      </c>
      <c r="C69" s="32">
        <v>0</v>
      </c>
    </row>
    <row r="70" spans="1:3" x14ac:dyDescent="0.2">
      <c r="A70" s="89"/>
      <c r="B70" s="27" t="s">
        <v>133</v>
      </c>
      <c r="C70" s="28">
        <v>0</v>
      </c>
    </row>
    <row r="71" spans="1:3" x14ac:dyDescent="0.2">
      <c r="A71" s="89"/>
      <c r="B71" s="27" t="s">
        <v>135</v>
      </c>
      <c r="C71" s="28">
        <v>0</v>
      </c>
    </row>
    <row r="72" spans="1:3" x14ac:dyDescent="0.2">
      <c r="A72" s="89"/>
      <c r="B72" s="27" t="s">
        <v>136</v>
      </c>
      <c r="C72" s="32">
        <v>0</v>
      </c>
    </row>
    <row r="73" spans="1:3" x14ac:dyDescent="0.2">
      <c r="A73" s="89"/>
      <c r="B73" s="27" t="s">
        <v>137</v>
      </c>
      <c r="C73" s="28">
        <v>0</v>
      </c>
    </row>
    <row r="74" spans="1:3" x14ac:dyDescent="0.2">
      <c r="A74" s="89"/>
      <c r="B74" s="27" t="s">
        <v>138</v>
      </c>
      <c r="C74" s="32">
        <v>0</v>
      </c>
    </row>
    <row r="75" spans="1:3" x14ac:dyDescent="0.2">
      <c r="A75" s="89"/>
      <c r="B75" s="27" t="s">
        <v>139</v>
      </c>
      <c r="C75" s="28">
        <v>0</v>
      </c>
    </row>
    <row r="76" spans="1:3" x14ac:dyDescent="0.2">
      <c r="A76" s="89"/>
      <c r="B76" s="27" t="s">
        <v>140</v>
      </c>
      <c r="C76" s="32">
        <v>0</v>
      </c>
    </row>
    <row r="77" spans="1:3" x14ac:dyDescent="0.2">
      <c r="A77" s="89"/>
      <c r="B77" s="27" t="s">
        <v>141</v>
      </c>
      <c r="C77" s="28">
        <v>0</v>
      </c>
    </row>
    <row r="78" spans="1:3" x14ac:dyDescent="0.2">
      <c r="A78" s="89"/>
      <c r="B78" s="27" t="s">
        <v>142</v>
      </c>
      <c r="C78" s="32">
        <v>0</v>
      </c>
    </row>
    <row r="79" spans="1:3" x14ac:dyDescent="0.2">
      <c r="A79" s="89"/>
      <c r="B79" s="27" t="s">
        <v>105</v>
      </c>
      <c r="C79" s="28">
        <v>0</v>
      </c>
    </row>
    <row r="80" spans="1:3" x14ac:dyDescent="0.2">
      <c r="A80" s="89"/>
      <c r="B80" s="27" t="s">
        <v>143</v>
      </c>
      <c r="C80" s="32">
        <v>0</v>
      </c>
    </row>
    <row r="81" spans="1:3" x14ac:dyDescent="0.2">
      <c r="A81" s="89"/>
      <c r="B81" s="27" t="s">
        <v>144</v>
      </c>
      <c r="C81" s="28">
        <v>0</v>
      </c>
    </row>
    <row r="82" spans="1:3" x14ac:dyDescent="0.2">
      <c r="A82" s="89"/>
      <c r="B82" s="27" t="s">
        <v>148</v>
      </c>
      <c r="C82" s="28">
        <v>0</v>
      </c>
    </row>
    <row r="83" spans="1:3" x14ac:dyDescent="0.2">
      <c r="A83" s="89"/>
      <c r="B83" s="27" t="s">
        <v>149</v>
      </c>
      <c r="C83" s="32">
        <v>0</v>
      </c>
    </row>
    <row r="84" spans="1:3" x14ac:dyDescent="0.2">
      <c r="A84" s="89"/>
      <c r="B84" s="27" t="s">
        <v>150</v>
      </c>
      <c r="C84" s="28">
        <v>0</v>
      </c>
    </row>
    <row r="85" spans="1:3" x14ac:dyDescent="0.2">
      <c r="A85" s="89"/>
      <c r="B85" s="27" t="s">
        <v>151</v>
      </c>
      <c r="C85" s="32">
        <v>0</v>
      </c>
    </row>
    <row r="86" spans="1:3" x14ac:dyDescent="0.2">
      <c r="A86" s="89"/>
      <c r="B86" s="27" t="s">
        <v>152</v>
      </c>
      <c r="C86" s="28">
        <v>0</v>
      </c>
    </row>
    <row r="87" spans="1:3" x14ac:dyDescent="0.2">
      <c r="A87" s="89"/>
      <c r="B87" s="27" t="s">
        <v>153</v>
      </c>
      <c r="C87" s="28">
        <v>0</v>
      </c>
    </row>
    <row r="88" spans="1:3" x14ac:dyDescent="0.2">
      <c r="A88" s="89"/>
      <c r="B88" s="27" t="s">
        <v>154</v>
      </c>
      <c r="C88" s="32">
        <v>0</v>
      </c>
    </row>
    <row r="89" spans="1:3" x14ac:dyDescent="0.2">
      <c r="A89" s="89"/>
      <c r="B89" s="27" t="s">
        <v>155</v>
      </c>
      <c r="C89" s="28">
        <v>0</v>
      </c>
    </row>
    <row r="90" spans="1:3" x14ac:dyDescent="0.2">
      <c r="A90" s="89"/>
      <c r="B90" s="27" t="s">
        <v>157</v>
      </c>
      <c r="C90" s="28">
        <v>0</v>
      </c>
    </row>
    <row r="91" spans="1:3" x14ac:dyDescent="0.2">
      <c r="A91" s="89"/>
      <c r="B91" s="27" t="s">
        <v>158</v>
      </c>
      <c r="C91" s="32">
        <v>0</v>
      </c>
    </row>
    <row r="92" spans="1:3" x14ac:dyDescent="0.2">
      <c r="A92" s="89"/>
      <c r="B92" s="27" t="s">
        <v>159</v>
      </c>
      <c r="C92" s="28">
        <v>0</v>
      </c>
    </row>
    <row r="93" spans="1:3" x14ac:dyDescent="0.2">
      <c r="A93" s="89"/>
      <c r="B93" s="27" t="s">
        <v>160</v>
      </c>
      <c r="C93" s="32">
        <v>0</v>
      </c>
    </row>
    <row r="94" spans="1:3" x14ac:dyDescent="0.2">
      <c r="A94" s="89"/>
      <c r="B94" s="27" t="s">
        <v>161</v>
      </c>
      <c r="C94" s="32">
        <v>0</v>
      </c>
    </row>
    <row r="95" spans="1:3" x14ac:dyDescent="0.2">
      <c r="A95" s="89"/>
      <c r="B95" s="27" t="s">
        <v>162</v>
      </c>
      <c r="C95" s="28">
        <v>0</v>
      </c>
    </row>
    <row r="96" spans="1:3" x14ac:dyDescent="0.2">
      <c r="A96" s="89"/>
      <c r="B96" s="27" t="s">
        <v>163</v>
      </c>
      <c r="C96" s="32">
        <v>0</v>
      </c>
    </row>
    <row r="97" spans="1:3" x14ac:dyDescent="0.2">
      <c r="A97" s="89"/>
      <c r="B97" s="27" t="s">
        <v>71</v>
      </c>
      <c r="C97" s="32">
        <v>0</v>
      </c>
    </row>
    <row r="98" spans="1:3" x14ac:dyDescent="0.2">
      <c r="A98" s="89"/>
      <c r="B98" s="27" t="s">
        <v>165</v>
      </c>
      <c r="C98" s="32">
        <v>0</v>
      </c>
    </row>
    <row r="99" spans="1:3" x14ac:dyDescent="0.2">
      <c r="A99" s="89"/>
      <c r="B99" s="27" t="s">
        <v>166</v>
      </c>
      <c r="C99" s="28">
        <v>0</v>
      </c>
    </row>
    <row r="100" spans="1:3" x14ac:dyDescent="0.2">
      <c r="A100" s="89"/>
      <c r="B100" s="27" t="s">
        <v>167</v>
      </c>
      <c r="C100" s="32">
        <v>0</v>
      </c>
    </row>
    <row r="101" spans="1:3" x14ac:dyDescent="0.2">
      <c r="A101" s="89"/>
      <c r="B101" s="27" t="s">
        <v>168</v>
      </c>
      <c r="C101" s="28">
        <v>0</v>
      </c>
    </row>
    <row r="102" spans="1:3" x14ac:dyDescent="0.2">
      <c r="A102" s="89"/>
      <c r="B102" s="27" t="s">
        <v>169</v>
      </c>
      <c r="C102" s="32">
        <v>0</v>
      </c>
    </row>
    <row r="103" spans="1:3" x14ac:dyDescent="0.2">
      <c r="A103" s="89"/>
      <c r="B103" s="27" t="s">
        <v>170</v>
      </c>
      <c r="C103" s="28">
        <v>0</v>
      </c>
    </row>
    <row r="104" spans="1:3" x14ac:dyDescent="0.2">
      <c r="A104" s="89"/>
      <c r="B104" s="27" t="s">
        <v>171</v>
      </c>
      <c r="C104" s="32">
        <v>0</v>
      </c>
    </row>
    <row r="105" spans="1:3" x14ac:dyDescent="0.2">
      <c r="A105" s="89"/>
      <c r="B105" s="27" t="s">
        <v>172</v>
      </c>
      <c r="C105" s="28">
        <v>0</v>
      </c>
    </row>
    <row r="106" spans="1:3" x14ac:dyDescent="0.2">
      <c r="A106" s="89"/>
      <c r="B106" s="27" t="s">
        <v>174</v>
      </c>
      <c r="C106" s="28">
        <v>0</v>
      </c>
    </row>
    <row r="107" spans="1:3" x14ac:dyDescent="0.2">
      <c r="A107" s="89"/>
      <c r="B107" s="27" t="s">
        <v>175</v>
      </c>
      <c r="C107" s="32">
        <v>0</v>
      </c>
    </row>
    <row r="108" spans="1:3" x14ac:dyDescent="0.2">
      <c r="A108" s="89"/>
      <c r="B108" s="27" t="s">
        <v>176</v>
      </c>
      <c r="C108" s="28">
        <v>0</v>
      </c>
    </row>
    <row r="109" spans="1:3" x14ac:dyDescent="0.2">
      <c r="A109" s="89"/>
      <c r="B109" s="27" t="s">
        <v>177</v>
      </c>
      <c r="C109" s="32">
        <v>0</v>
      </c>
    </row>
    <row r="110" spans="1:3" x14ac:dyDescent="0.2">
      <c r="A110" s="89"/>
      <c r="B110" s="27" t="s">
        <v>178</v>
      </c>
      <c r="C110" s="28">
        <v>0</v>
      </c>
    </row>
    <row r="111" spans="1:3" x14ac:dyDescent="0.2">
      <c r="A111" s="89"/>
      <c r="B111" s="27" t="s">
        <v>179</v>
      </c>
      <c r="C111" s="32">
        <v>0</v>
      </c>
    </row>
    <row r="112" spans="1:3" x14ac:dyDescent="0.2">
      <c r="A112" s="89"/>
      <c r="B112" s="27" t="s">
        <v>181</v>
      </c>
      <c r="C112" s="32">
        <v>0</v>
      </c>
    </row>
    <row r="113" spans="1:3" x14ac:dyDescent="0.2">
      <c r="A113" s="89"/>
      <c r="B113" s="27" t="s">
        <v>182</v>
      </c>
      <c r="C113" s="28">
        <v>0</v>
      </c>
    </row>
    <row r="114" spans="1:3" x14ac:dyDescent="0.2">
      <c r="A114" s="89"/>
      <c r="B114" s="27" t="s">
        <v>112</v>
      </c>
      <c r="C114" s="32">
        <v>0</v>
      </c>
    </row>
    <row r="115" spans="1:3" x14ac:dyDescent="0.2">
      <c r="A115" s="89"/>
      <c r="B115" s="27" t="s">
        <v>69</v>
      </c>
      <c r="C115" s="28">
        <v>0</v>
      </c>
    </row>
    <row r="116" spans="1:3" x14ac:dyDescent="0.2">
      <c r="A116" s="89"/>
      <c r="B116" s="27" t="s">
        <v>183</v>
      </c>
      <c r="C116" s="32">
        <v>0</v>
      </c>
    </row>
    <row r="117" spans="1:3" x14ac:dyDescent="0.2">
      <c r="A117" s="89"/>
      <c r="B117" s="27" t="s">
        <v>185</v>
      </c>
      <c r="C117" s="32">
        <v>0</v>
      </c>
    </row>
    <row r="118" spans="1:3" x14ac:dyDescent="0.2">
      <c r="A118" s="89"/>
      <c r="B118" s="27" t="s">
        <v>107</v>
      </c>
      <c r="C118" s="28">
        <v>0</v>
      </c>
    </row>
    <row r="119" spans="1:3" x14ac:dyDescent="0.2">
      <c r="A119" s="89"/>
      <c r="B119" s="27" t="s">
        <v>117</v>
      </c>
      <c r="C119" s="32">
        <v>0</v>
      </c>
    </row>
    <row r="120" spans="1:3" x14ac:dyDescent="0.2">
      <c r="A120" s="89"/>
      <c r="B120" s="27" t="s">
        <v>102</v>
      </c>
      <c r="C120" s="28">
        <v>0</v>
      </c>
    </row>
    <row r="121" spans="1:3" x14ac:dyDescent="0.2">
      <c r="A121" s="89"/>
      <c r="B121" s="27" t="s">
        <v>186</v>
      </c>
      <c r="C121" s="32">
        <v>0</v>
      </c>
    </row>
    <row r="122" spans="1:3" x14ac:dyDescent="0.2">
      <c r="A122" s="89"/>
      <c r="B122" s="27" t="s">
        <v>187</v>
      </c>
      <c r="C122" s="28">
        <v>0</v>
      </c>
    </row>
    <row r="123" spans="1:3" x14ac:dyDescent="0.2">
      <c r="A123" s="89"/>
      <c r="B123" s="27" t="s">
        <v>188</v>
      </c>
      <c r="C123" s="32">
        <v>0</v>
      </c>
    </row>
    <row r="124" spans="1:3" x14ac:dyDescent="0.2">
      <c r="A124" s="89"/>
      <c r="B124" s="27" t="s">
        <v>189</v>
      </c>
      <c r="C124" s="28">
        <v>0</v>
      </c>
    </row>
    <row r="125" spans="1:3" x14ac:dyDescent="0.2">
      <c r="A125" s="89"/>
      <c r="B125" s="27" t="s">
        <v>108</v>
      </c>
      <c r="C125" s="32">
        <v>0</v>
      </c>
    </row>
    <row r="126" spans="1:3" x14ac:dyDescent="0.2">
      <c r="A126" s="89"/>
      <c r="B126" s="27" t="s">
        <v>190</v>
      </c>
      <c r="C126" s="28">
        <v>0</v>
      </c>
    </row>
    <row r="127" spans="1:3" x14ac:dyDescent="0.2">
      <c r="A127" s="89"/>
      <c r="B127" s="27" t="s">
        <v>191</v>
      </c>
      <c r="C127" s="32">
        <v>0</v>
      </c>
    </row>
    <row r="128" spans="1:3" x14ac:dyDescent="0.2">
      <c r="A128" s="89"/>
      <c r="B128" s="27" t="s">
        <v>192</v>
      </c>
      <c r="C128" s="28">
        <v>0</v>
      </c>
    </row>
    <row r="129" spans="1:3" x14ac:dyDescent="0.2">
      <c r="A129" s="89"/>
      <c r="B129" s="27" t="s">
        <v>193</v>
      </c>
      <c r="C129" s="32">
        <v>0</v>
      </c>
    </row>
    <row r="130" spans="1:3" x14ac:dyDescent="0.2">
      <c r="A130" s="89"/>
      <c r="B130" s="27" t="s">
        <v>194</v>
      </c>
      <c r="C130" s="28">
        <v>0</v>
      </c>
    </row>
    <row r="131" spans="1:3" x14ac:dyDescent="0.2">
      <c r="A131" s="89"/>
      <c r="B131" s="27" t="s">
        <v>195</v>
      </c>
      <c r="C131" s="32">
        <v>0</v>
      </c>
    </row>
    <row r="132" spans="1:3" x14ac:dyDescent="0.2">
      <c r="A132" s="89"/>
      <c r="B132" s="27" t="s">
        <v>196</v>
      </c>
      <c r="C132" s="28">
        <v>0</v>
      </c>
    </row>
    <row r="133" spans="1:3" x14ac:dyDescent="0.2">
      <c r="A133" s="89"/>
      <c r="B133" s="27" t="s">
        <v>197</v>
      </c>
      <c r="C133" s="32">
        <v>0</v>
      </c>
    </row>
    <row r="134" spans="1:3" x14ac:dyDescent="0.2">
      <c r="A134" s="89"/>
      <c r="B134" s="27" t="s">
        <v>198</v>
      </c>
      <c r="C134" s="28">
        <v>0</v>
      </c>
    </row>
    <row r="135" spans="1:3" x14ac:dyDescent="0.2">
      <c r="A135" s="89"/>
      <c r="B135" s="27" t="s">
        <v>199</v>
      </c>
      <c r="C135" s="32">
        <v>0</v>
      </c>
    </row>
    <row r="136" spans="1:3" x14ac:dyDescent="0.2">
      <c r="A136" s="89"/>
      <c r="B136" s="27" t="s">
        <v>200</v>
      </c>
      <c r="C136" s="28">
        <v>0</v>
      </c>
    </row>
    <row r="137" spans="1:3" x14ac:dyDescent="0.2">
      <c r="A137" s="89"/>
      <c r="B137" s="27" t="s">
        <v>201</v>
      </c>
      <c r="C137" s="32">
        <v>0</v>
      </c>
    </row>
    <row r="138" spans="1:3" x14ac:dyDescent="0.2">
      <c r="A138" s="89"/>
      <c r="B138" s="27" t="s">
        <v>202</v>
      </c>
      <c r="C138" s="28">
        <v>0</v>
      </c>
    </row>
    <row r="139" spans="1:3" x14ac:dyDescent="0.2">
      <c r="A139" s="89"/>
      <c r="B139" s="27" t="s">
        <v>203</v>
      </c>
      <c r="C139" s="32">
        <v>0</v>
      </c>
    </row>
    <row r="140" spans="1:3" x14ac:dyDescent="0.2">
      <c r="A140" s="89"/>
      <c r="B140" s="27" t="s">
        <v>106</v>
      </c>
      <c r="C140" s="28">
        <v>0</v>
      </c>
    </row>
    <row r="141" spans="1:3" x14ac:dyDescent="0.2">
      <c r="A141" s="89"/>
      <c r="B141" s="27" t="s">
        <v>204</v>
      </c>
      <c r="C141" s="32">
        <v>0</v>
      </c>
    </row>
    <row r="142" spans="1:3" x14ac:dyDescent="0.2">
      <c r="A142" s="89"/>
      <c r="B142" s="27" t="s">
        <v>205</v>
      </c>
      <c r="C142" s="28">
        <v>0</v>
      </c>
    </row>
    <row r="143" spans="1:3" x14ac:dyDescent="0.2">
      <c r="A143" s="89"/>
      <c r="B143" s="27" t="s">
        <v>206</v>
      </c>
      <c r="C143" s="32">
        <v>0</v>
      </c>
    </row>
    <row r="144" spans="1:3" x14ac:dyDescent="0.2">
      <c r="A144" s="89"/>
      <c r="B144" s="27" t="s">
        <v>207</v>
      </c>
      <c r="C144" s="28">
        <v>0</v>
      </c>
    </row>
    <row r="145" spans="1:3" x14ac:dyDescent="0.2">
      <c r="A145" s="89"/>
      <c r="B145" s="27" t="s">
        <v>208</v>
      </c>
      <c r="C145" s="32">
        <v>0</v>
      </c>
    </row>
    <row r="146" spans="1:3" x14ac:dyDescent="0.2">
      <c r="A146" s="89"/>
      <c r="B146" s="27" t="s">
        <v>209</v>
      </c>
      <c r="C146" s="28">
        <v>0</v>
      </c>
    </row>
    <row r="147" spans="1:3" x14ac:dyDescent="0.2">
      <c r="A147" s="89"/>
      <c r="B147" s="27" t="s">
        <v>210</v>
      </c>
      <c r="C147" s="32">
        <v>0</v>
      </c>
    </row>
    <row r="148" spans="1:3" x14ac:dyDescent="0.2">
      <c r="A148" s="89"/>
      <c r="B148" s="27" t="s">
        <v>211</v>
      </c>
      <c r="C148" s="28">
        <v>0</v>
      </c>
    </row>
    <row r="149" spans="1:3" x14ac:dyDescent="0.2">
      <c r="A149" s="89"/>
      <c r="B149" s="27" t="s">
        <v>212</v>
      </c>
      <c r="C149" s="32">
        <v>0</v>
      </c>
    </row>
    <row r="150" spans="1:3" x14ac:dyDescent="0.2">
      <c r="A150" s="89"/>
      <c r="B150" s="27" t="s">
        <v>214</v>
      </c>
      <c r="C150" s="32">
        <v>0</v>
      </c>
    </row>
    <row r="151" spans="1:3" x14ac:dyDescent="0.2">
      <c r="A151" s="89"/>
      <c r="B151" s="27" t="s">
        <v>215</v>
      </c>
      <c r="C151" s="28">
        <v>0</v>
      </c>
    </row>
    <row r="152" spans="1:3" x14ac:dyDescent="0.2">
      <c r="A152" s="89"/>
      <c r="B152" s="27" t="s">
        <v>216</v>
      </c>
      <c r="C152" s="32">
        <v>0</v>
      </c>
    </row>
    <row r="153" spans="1:3" x14ac:dyDescent="0.2">
      <c r="A153" s="89"/>
      <c r="B153" s="27" t="s">
        <v>217</v>
      </c>
      <c r="C153" s="28">
        <v>0</v>
      </c>
    </row>
    <row r="154" spans="1:3" x14ac:dyDescent="0.2">
      <c r="A154" s="89"/>
      <c r="B154" s="27" t="s">
        <v>218</v>
      </c>
      <c r="C154" s="32">
        <v>0</v>
      </c>
    </row>
    <row r="155" spans="1:3" x14ac:dyDescent="0.2">
      <c r="A155" s="89"/>
      <c r="B155" s="27" t="s">
        <v>219</v>
      </c>
      <c r="C155" s="28">
        <v>0</v>
      </c>
    </row>
    <row r="156" spans="1:3" x14ac:dyDescent="0.2">
      <c r="A156" s="89"/>
      <c r="B156" s="27" t="s">
        <v>220</v>
      </c>
      <c r="C156" s="32">
        <v>0</v>
      </c>
    </row>
    <row r="157" spans="1:3" x14ac:dyDescent="0.2">
      <c r="A157" s="89"/>
      <c r="B157" s="27" t="s">
        <v>221</v>
      </c>
      <c r="C157" s="28">
        <v>0</v>
      </c>
    </row>
    <row r="158" spans="1:3" x14ac:dyDescent="0.2">
      <c r="A158" s="89"/>
      <c r="B158" s="27" t="s">
        <v>223</v>
      </c>
      <c r="C158" s="28">
        <v>0</v>
      </c>
    </row>
    <row r="159" spans="1:3" x14ac:dyDescent="0.2">
      <c r="A159" s="89"/>
      <c r="B159" s="27" t="s">
        <v>224</v>
      </c>
      <c r="C159" s="32">
        <v>0</v>
      </c>
    </row>
    <row r="160" spans="1:3" x14ac:dyDescent="0.2">
      <c r="A160" s="89"/>
      <c r="B160" s="27" t="s">
        <v>225</v>
      </c>
      <c r="C160" s="28">
        <v>0</v>
      </c>
    </row>
    <row r="161" spans="1:3" x14ac:dyDescent="0.2">
      <c r="A161" s="89"/>
      <c r="B161" s="27" t="s">
        <v>226</v>
      </c>
      <c r="C161" s="32">
        <v>0</v>
      </c>
    </row>
    <row r="162" spans="1:3" x14ac:dyDescent="0.2">
      <c r="A162" s="89"/>
      <c r="B162" s="27" t="s">
        <v>227</v>
      </c>
      <c r="C162" s="28">
        <v>0</v>
      </c>
    </row>
    <row r="163" spans="1:3" x14ac:dyDescent="0.2">
      <c r="A163" s="89"/>
      <c r="B163" s="27" t="s">
        <v>228</v>
      </c>
      <c r="C163" s="32">
        <v>0</v>
      </c>
    </row>
    <row r="164" spans="1:3" x14ac:dyDescent="0.2">
      <c r="A164" s="89"/>
      <c r="B164" s="27" t="s">
        <v>66</v>
      </c>
      <c r="C164" s="28">
        <v>0</v>
      </c>
    </row>
    <row r="165" spans="1:3" x14ac:dyDescent="0.2">
      <c r="A165" s="89"/>
      <c r="B165" s="27" t="s">
        <v>229</v>
      </c>
      <c r="C165" s="32">
        <v>0</v>
      </c>
    </row>
    <row r="166" spans="1:3" x14ac:dyDescent="0.2">
      <c r="A166" s="89"/>
      <c r="B166" s="27" t="s">
        <v>230</v>
      </c>
      <c r="C166" s="28">
        <v>0</v>
      </c>
    </row>
    <row r="167" spans="1:3" x14ac:dyDescent="0.2">
      <c r="A167" s="89"/>
      <c r="B167" s="27" t="s">
        <v>231</v>
      </c>
      <c r="C167" s="32">
        <v>0</v>
      </c>
    </row>
    <row r="168" spans="1:3" x14ac:dyDescent="0.2">
      <c r="A168" s="89"/>
      <c r="B168" s="27" t="s">
        <v>232</v>
      </c>
      <c r="C168" s="28">
        <v>0</v>
      </c>
    </row>
    <row r="169" spans="1:3" ht="15" x14ac:dyDescent="0.25">
      <c r="A169" s="90"/>
      <c r="B169" s="91" t="s">
        <v>242</v>
      </c>
      <c r="C169" s="38">
        <f>SUM(C33:C168)</f>
        <v>328287.34999999992</v>
      </c>
    </row>
    <row r="170" spans="1:3" x14ac:dyDescent="0.2">
      <c r="A170" s="90"/>
    </row>
    <row r="171" spans="1:3" x14ac:dyDescent="0.2">
      <c r="A171" s="90"/>
      <c r="B171" s="27" t="s">
        <v>233</v>
      </c>
      <c r="C171" s="36">
        <v>400589.359</v>
      </c>
    </row>
    <row r="172" spans="1:3" x14ac:dyDescent="0.2">
      <c r="B172" s="27" t="s">
        <v>86</v>
      </c>
      <c r="C172" s="35">
        <v>27431.302</v>
      </c>
    </row>
  </sheetData>
  <mergeCells count="3">
    <mergeCell ref="A4:A30"/>
    <mergeCell ref="E4:E12"/>
    <mergeCell ref="A33:A168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zoomScaleNormal="100" workbookViewId="0">
      <selection activeCell="G34" sqref="G34"/>
    </sheetView>
  </sheetViews>
  <sheetFormatPr defaultRowHeight="14.25" x14ac:dyDescent="0.2"/>
  <cols>
    <col min="1" max="1" width="14" style="6" customWidth="1"/>
    <col min="2" max="2" width="12.5703125" style="6" customWidth="1"/>
    <col min="3" max="4" width="9.140625" style="6"/>
    <col min="5" max="5" width="11.42578125" style="6" customWidth="1"/>
    <col min="6" max="6" width="9.140625" style="6"/>
    <col min="7" max="7" width="11.28515625" style="6" bestFit="1" customWidth="1"/>
    <col min="8" max="16384" width="9.140625" style="6"/>
  </cols>
  <sheetData>
    <row r="1" spans="1:7" x14ac:dyDescent="0.2">
      <c r="B1" s="6" t="s">
        <v>271</v>
      </c>
      <c r="G1" s="7" t="s">
        <v>243</v>
      </c>
    </row>
    <row r="2" spans="1:7" s="66" customFormat="1" ht="15.75" thickBot="1" x14ac:dyDescent="0.3">
      <c r="A2" s="24" t="s">
        <v>58</v>
      </c>
      <c r="B2" s="61" t="s">
        <v>39</v>
      </c>
      <c r="C2" s="6"/>
      <c r="E2" s="6" t="s">
        <v>271</v>
      </c>
    </row>
    <row r="3" spans="1:7" ht="14.25" customHeight="1" x14ac:dyDescent="0.2">
      <c r="A3" s="27" t="s">
        <v>62</v>
      </c>
      <c r="B3" s="36">
        <v>28716.081999999999</v>
      </c>
      <c r="D3" s="30" t="s">
        <v>62</v>
      </c>
      <c r="E3" s="69">
        <v>28716.081999999999</v>
      </c>
    </row>
    <row r="4" spans="1:7" x14ac:dyDescent="0.2">
      <c r="A4" s="27" t="s">
        <v>145</v>
      </c>
      <c r="B4" s="32">
        <v>15117.91</v>
      </c>
      <c r="D4" s="33" t="s">
        <v>145</v>
      </c>
      <c r="E4" s="71">
        <v>15117.91</v>
      </c>
    </row>
    <row r="5" spans="1:7" x14ac:dyDescent="0.2">
      <c r="A5" s="27" t="s">
        <v>111</v>
      </c>
      <c r="B5" s="36">
        <v>7397.4030000000002</v>
      </c>
      <c r="D5" s="33" t="s">
        <v>240</v>
      </c>
      <c r="E5" s="71">
        <v>7397.4030000000002</v>
      </c>
    </row>
    <row r="6" spans="1:7" x14ac:dyDescent="0.2">
      <c r="A6" s="27" t="s">
        <v>222</v>
      </c>
      <c r="B6" s="36">
        <v>6944.1059999999998</v>
      </c>
      <c r="D6" s="33" t="s">
        <v>222</v>
      </c>
      <c r="E6" s="71">
        <v>6944.1059999999998</v>
      </c>
    </row>
    <row r="7" spans="1:7" x14ac:dyDescent="0.2">
      <c r="A7" s="27" t="s">
        <v>147</v>
      </c>
      <c r="B7" s="36">
        <v>4460.0020000000004</v>
      </c>
      <c r="D7" s="33" t="s">
        <v>244</v>
      </c>
      <c r="E7" s="71">
        <v>4460.0020000000004</v>
      </c>
    </row>
    <row r="8" spans="1:7" x14ac:dyDescent="0.2">
      <c r="A8" s="27" t="s">
        <v>101</v>
      </c>
      <c r="B8" s="28">
        <v>1754.28</v>
      </c>
      <c r="D8" s="33" t="s">
        <v>64</v>
      </c>
      <c r="E8" s="92">
        <v>1754.28</v>
      </c>
    </row>
    <row r="9" spans="1:7" x14ac:dyDescent="0.2">
      <c r="A9" s="27" t="s">
        <v>91</v>
      </c>
      <c r="B9" s="35">
        <v>914.15200000000004</v>
      </c>
      <c r="D9" s="33" t="s">
        <v>245</v>
      </c>
      <c r="E9" s="71">
        <v>914.15200000000004</v>
      </c>
    </row>
    <row r="10" spans="1:7" x14ac:dyDescent="0.2">
      <c r="A10" s="27" t="s">
        <v>80</v>
      </c>
      <c r="B10" s="36">
        <v>616.66899999999998</v>
      </c>
      <c r="D10" s="74" t="s">
        <v>246</v>
      </c>
      <c r="E10" s="75">
        <f>SUM(B10:B17)</f>
        <v>1088.895</v>
      </c>
    </row>
    <row r="11" spans="1:7" x14ac:dyDescent="0.2">
      <c r="A11" s="27" t="s">
        <v>116</v>
      </c>
      <c r="B11" s="35">
        <v>180.78899999999999</v>
      </c>
      <c r="E11" s="75"/>
    </row>
    <row r="12" spans="1:7" ht="15" x14ac:dyDescent="0.25">
      <c r="A12" s="27" t="s">
        <v>173</v>
      </c>
      <c r="B12" s="36">
        <v>164.875</v>
      </c>
      <c r="D12" s="93" t="s">
        <v>88</v>
      </c>
      <c r="E12" s="94">
        <f>B167</f>
        <v>66392.83</v>
      </c>
    </row>
    <row r="13" spans="1:7" x14ac:dyDescent="0.2">
      <c r="A13" s="27" t="s">
        <v>61</v>
      </c>
      <c r="B13" s="35">
        <v>81.286000000000001</v>
      </c>
    </row>
    <row r="14" spans="1:7" x14ac:dyDescent="0.2">
      <c r="A14" s="27" t="s">
        <v>82</v>
      </c>
      <c r="B14" s="35">
        <v>32.697000000000003</v>
      </c>
    </row>
    <row r="15" spans="1:7" x14ac:dyDescent="0.2">
      <c r="A15" s="27" t="s">
        <v>213</v>
      </c>
      <c r="B15" s="35">
        <v>11.491</v>
      </c>
    </row>
    <row r="16" spans="1:7" x14ac:dyDescent="0.2">
      <c r="A16" s="27" t="s">
        <v>67</v>
      </c>
      <c r="B16" s="36">
        <v>0.54400000000000004</v>
      </c>
    </row>
    <row r="17" spans="1:7" x14ac:dyDescent="0.2">
      <c r="A17" s="27" t="s">
        <v>104</v>
      </c>
      <c r="B17" s="36">
        <v>0.54400000000000004</v>
      </c>
    </row>
    <row r="18" spans="1:7" x14ac:dyDescent="0.2">
      <c r="A18" s="27" t="s">
        <v>63</v>
      </c>
      <c r="B18" s="32">
        <v>0</v>
      </c>
    </row>
    <row r="19" spans="1:7" x14ac:dyDescent="0.2">
      <c r="A19" s="27" t="s">
        <v>65</v>
      </c>
      <c r="B19" s="28">
        <v>0</v>
      </c>
      <c r="G19" s="10" t="s">
        <v>41</v>
      </c>
    </row>
    <row r="20" spans="1:7" ht="15" x14ac:dyDescent="0.2">
      <c r="A20" s="27" t="s">
        <v>70</v>
      </c>
      <c r="B20" s="28">
        <v>0</v>
      </c>
      <c r="F20" s="85"/>
    </row>
    <row r="21" spans="1:7" x14ac:dyDescent="0.2">
      <c r="A21" s="27" t="s">
        <v>72</v>
      </c>
      <c r="B21" s="32">
        <v>0</v>
      </c>
    </row>
    <row r="22" spans="1:7" x14ac:dyDescent="0.2">
      <c r="A22" s="27" t="s">
        <v>74</v>
      </c>
      <c r="B22" s="28">
        <v>0</v>
      </c>
    </row>
    <row r="23" spans="1:7" x14ac:dyDescent="0.2">
      <c r="A23" s="27" t="s">
        <v>76</v>
      </c>
      <c r="B23" s="32">
        <v>0</v>
      </c>
    </row>
    <row r="24" spans="1:7" x14ac:dyDescent="0.2">
      <c r="A24" s="27" t="s">
        <v>78</v>
      </c>
      <c r="B24" s="28">
        <v>0</v>
      </c>
    </row>
    <row r="25" spans="1:7" x14ac:dyDescent="0.2">
      <c r="A25" s="27" t="s">
        <v>39</v>
      </c>
      <c r="B25" s="32">
        <v>0</v>
      </c>
    </row>
    <row r="26" spans="1:7" x14ac:dyDescent="0.2">
      <c r="A26" s="27" t="s">
        <v>83</v>
      </c>
      <c r="B26" s="28">
        <v>0</v>
      </c>
    </row>
    <row r="27" spans="1:7" x14ac:dyDescent="0.2">
      <c r="A27" s="27" t="s">
        <v>84</v>
      </c>
      <c r="B27" s="32">
        <v>0</v>
      </c>
    </row>
    <row r="28" spans="1:7" x14ac:dyDescent="0.2">
      <c r="A28" s="27" t="s">
        <v>85</v>
      </c>
      <c r="B28" s="28">
        <v>0</v>
      </c>
    </row>
    <row r="29" spans="1:7" x14ac:dyDescent="0.2">
      <c r="A29" s="27" t="s">
        <v>87</v>
      </c>
      <c r="B29" s="32">
        <v>0</v>
      </c>
      <c r="D29" s="44"/>
      <c r="E29" s="44"/>
    </row>
    <row r="30" spans="1:7" s="44" customFormat="1" x14ac:dyDescent="0.2">
      <c r="A30" s="27" t="s">
        <v>89</v>
      </c>
      <c r="B30" s="28">
        <v>0</v>
      </c>
      <c r="C30" s="6"/>
    </row>
    <row r="31" spans="1:7" s="44" customFormat="1" x14ac:dyDescent="0.2">
      <c r="A31" s="27" t="s">
        <v>90</v>
      </c>
      <c r="B31" s="32">
        <v>0</v>
      </c>
      <c r="C31" s="6"/>
      <c r="D31" s="6"/>
      <c r="E31" s="6"/>
    </row>
    <row r="32" spans="1:7" ht="14.25" customHeight="1" x14ac:dyDescent="0.2">
      <c r="A32" s="27" t="s">
        <v>92</v>
      </c>
      <c r="B32" s="32">
        <v>0</v>
      </c>
    </row>
    <row r="33" spans="1:5" x14ac:dyDescent="0.2">
      <c r="A33" s="27" t="s">
        <v>93</v>
      </c>
      <c r="B33" s="28">
        <v>0</v>
      </c>
      <c r="E33" s="88"/>
    </row>
    <row r="34" spans="1:5" x14ac:dyDescent="0.2">
      <c r="A34" s="27" t="s">
        <v>94</v>
      </c>
      <c r="B34" s="32">
        <v>0</v>
      </c>
    </row>
    <row r="35" spans="1:5" x14ac:dyDescent="0.2">
      <c r="A35" s="27" t="s">
        <v>95</v>
      </c>
      <c r="B35" s="28">
        <v>0</v>
      </c>
    </row>
    <row r="36" spans="1:5" x14ac:dyDescent="0.2">
      <c r="A36" s="27" t="s">
        <v>96</v>
      </c>
      <c r="B36" s="32">
        <v>0</v>
      </c>
    </row>
    <row r="37" spans="1:5" x14ac:dyDescent="0.2">
      <c r="A37" s="27" t="s">
        <v>97</v>
      </c>
      <c r="B37" s="28">
        <v>0</v>
      </c>
    </row>
    <row r="38" spans="1:5" x14ac:dyDescent="0.2">
      <c r="A38" s="27" t="s">
        <v>98</v>
      </c>
      <c r="B38" s="32">
        <v>0</v>
      </c>
    </row>
    <row r="39" spans="1:5" x14ac:dyDescent="0.2">
      <c r="A39" s="27" t="s">
        <v>99</v>
      </c>
      <c r="B39" s="28">
        <v>0</v>
      </c>
    </row>
    <row r="40" spans="1:5" x14ac:dyDescent="0.2">
      <c r="A40" s="27" t="s">
        <v>119</v>
      </c>
      <c r="B40" s="32">
        <v>0</v>
      </c>
    </row>
    <row r="41" spans="1:5" x14ac:dyDescent="0.2">
      <c r="A41" s="27" t="s">
        <v>120</v>
      </c>
      <c r="B41" s="28">
        <v>0</v>
      </c>
    </row>
    <row r="42" spans="1:5" x14ac:dyDescent="0.2">
      <c r="A42" s="27" t="s">
        <v>113</v>
      </c>
      <c r="B42" s="28">
        <v>0</v>
      </c>
    </row>
    <row r="43" spans="1:5" x14ac:dyDescent="0.2">
      <c r="A43" s="27" t="s">
        <v>121</v>
      </c>
      <c r="B43" s="28">
        <v>0</v>
      </c>
    </row>
    <row r="44" spans="1:5" x14ac:dyDescent="0.2">
      <c r="A44" s="27" t="s">
        <v>123</v>
      </c>
      <c r="B44" s="32">
        <v>0</v>
      </c>
    </row>
    <row r="45" spans="1:5" x14ac:dyDescent="0.2">
      <c r="A45" s="27" t="s">
        <v>115</v>
      </c>
      <c r="B45" s="28">
        <v>0</v>
      </c>
    </row>
    <row r="46" spans="1:5" x14ac:dyDescent="0.2">
      <c r="A46" s="27" t="s">
        <v>124</v>
      </c>
      <c r="B46" s="32">
        <v>0</v>
      </c>
    </row>
    <row r="47" spans="1:5" x14ac:dyDescent="0.2">
      <c r="A47" s="27" t="s">
        <v>118</v>
      </c>
      <c r="B47" s="28">
        <v>0</v>
      </c>
    </row>
    <row r="48" spans="1:5" x14ac:dyDescent="0.2">
      <c r="A48" s="27" t="s">
        <v>125</v>
      </c>
      <c r="B48" s="32">
        <v>0</v>
      </c>
    </row>
    <row r="49" spans="1:2" x14ac:dyDescent="0.2">
      <c r="A49" s="27" t="s">
        <v>114</v>
      </c>
      <c r="B49" s="28">
        <v>0</v>
      </c>
    </row>
    <row r="50" spans="1:2" x14ac:dyDescent="0.2">
      <c r="A50" s="27" t="s">
        <v>110</v>
      </c>
      <c r="B50" s="32">
        <v>0</v>
      </c>
    </row>
    <row r="51" spans="1:2" x14ac:dyDescent="0.2">
      <c r="A51" s="27" t="s">
        <v>126</v>
      </c>
      <c r="B51" s="28">
        <v>0</v>
      </c>
    </row>
    <row r="52" spans="1:2" x14ac:dyDescent="0.2">
      <c r="A52" s="27" t="s">
        <v>127</v>
      </c>
      <c r="B52" s="32">
        <v>0</v>
      </c>
    </row>
    <row r="53" spans="1:2" x14ac:dyDescent="0.2">
      <c r="A53" s="27" t="s">
        <v>122</v>
      </c>
      <c r="B53" s="28">
        <v>0</v>
      </c>
    </row>
    <row r="54" spans="1:2" x14ac:dyDescent="0.2">
      <c r="A54" s="27" t="s">
        <v>109</v>
      </c>
      <c r="B54" s="28">
        <v>0</v>
      </c>
    </row>
    <row r="55" spans="1:2" x14ac:dyDescent="0.2">
      <c r="A55" s="27" t="s">
        <v>128</v>
      </c>
      <c r="B55" s="32">
        <v>0</v>
      </c>
    </row>
    <row r="56" spans="1:2" x14ac:dyDescent="0.2">
      <c r="A56" s="27" t="s">
        <v>129</v>
      </c>
      <c r="B56" s="28">
        <v>0</v>
      </c>
    </row>
    <row r="57" spans="1:2" x14ac:dyDescent="0.2">
      <c r="A57" s="27" t="s">
        <v>130</v>
      </c>
      <c r="B57" s="32">
        <v>0</v>
      </c>
    </row>
    <row r="58" spans="1:2" x14ac:dyDescent="0.2">
      <c r="A58" s="27" t="s">
        <v>131</v>
      </c>
      <c r="B58" s="28">
        <v>0</v>
      </c>
    </row>
    <row r="59" spans="1:2" x14ac:dyDescent="0.2">
      <c r="A59" s="27" t="s">
        <v>132</v>
      </c>
      <c r="B59" s="32">
        <v>0</v>
      </c>
    </row>
    <row r="60" spans="1:2" x14ac:dyDescent="0.2">
      <c r="A60" s="27" t="s">
        <v>133</v>
      </c>
      <c r="B60" s="28">
        <v>0</v>
      </c>
    </row>
    <row r="61" spans="1:2" x14ac:dyDescent="0.2">
      <c r="A61" s="27" t="s">
        <v>134</v>
      </c>
      <c r="B61" s="32">
        <v>0</v>
      </c>
    </row>
    <row r="62" spans="1:2" x14ac:dyDescent="0.2">
      <c r="A62" s="27" t="s">
        <v>135</v>
      </c>
      <c r="B62" s="28">
        <v>0</v>
      </c>
    </row>
    <row r="63" spans="1:2" x14ac:dyDescent="0.2">
      <c r="A63" s="27" t="s">
        <v>136</v>
      </c>
      <c r="B63" s="32">
        <v>0</v>
      </c>
    </row>
    <row r="64" spans="1:2" x14ac:dyDescent="0.2">
      <c r="A64" s="27" t="s">
        <v>137</v>
      </c>
      <c r="B64" s="28">
        <v>0</v>
      </c>
    </row>
    <row r="65" spans="1:2" x14ac:dyDescent="0.2">
      <c r="A65" s="27" t="s">
        <v>138</v>
      </c>
      <c r="B65" s="32">
        <v>0</v>
      </c>
    </row>
    <row r="66" spans="1:2" x14ac:dyDescent="0.2">
      <c r="A66" s="27" t="s">
        <v>139</v>
      </c>
      <c r="B66" s="28">
        <v>0</v>
      </c>
    </row>
    <row r="67" spans="1:2" x14ac:dyDescent="0.2">
      <c r="A67" s="27" t="s">
        <v>140</v>
      </c>
      <c r="B67" s="32">
        <v>0</v>
      </c>
    </row>
    <row r="68" spans="1:2" x14ac:dyDescent="0.2">
      <c r="A68" s="27" t="s">
        <v>141</v>
      </c>
      <c r="B68" s="28">
        <v>0</v>
      </c>
    </row>
    <row r="69" spans="1:2" x14ac:dyDescent="0.2">
      <c r="A69" s="27" t="s">
        <v>142</v>
      </c>
      <c r="B69" s="32">
        <v>0</v>
      </c>
    </row>
    <row r="70" spans="1:2" x14ac:dyDescent="0.2">
      <c r="A70" s="27" t="s">
        <v>105</v>
      </c>
      <c r="B70" s="28">
        <v>0</v>
      </c>
    </row>
    <row r="71" spans="1:2" x14ac:dyDescent="0.2">
      <c r="A71" s="27" t="s">
        <v>143</v>
      </c>
      <c r="B71" s="32">
        <v>0</v>
      </c>
    </row>
    <row r="72" spans="1:2" x14ac:dyDescent="0.2">
      <c r="A72" s="27" t="s">
        <v>144</v>
      </c>
      <c r="B72" s="28">
        <v>0</v>
      </c>
    </row>
    <row r="73" spans="1:2" x14ac:dyDescent="0.2">
      <c r="A73" s="27" t="s">
        <v>146</v>
      </c>
      <c r="B73" s="28">
        <v>0</v>
      </c>
    </row>
    <row r="74" spans="1:2" x14ac:dyDescent="0.2">
      <c r="A74" s="27" t="s">
        <v>148</v>
      </c>
      <c r="B74" s="28">
        <v>0</v>
      </c>
    </row>
    <row r="75" spans="1:2" x14ac:dyDescent="0.2">
      <c r="A75" s="27" t="s">
        <v>149</v>
      </c>
      <c r="B75" s="32">
        <v>0</v>
      </c>
    </row>
    <row r="76" spans="1:2" x14ac:dyDescent="0.2">
      <c r="A76" s="27" t="s">
        <v>150</v>
      </c>
      <c r="B76" s="28">
        <v>0</v>
      </c>
    </row>
    <row r="77" spans="1:2" x14ac:dyDescent="0.2">
      <c r="A77" s="27" t="s">
        <v>151</v>
      </c>
      <c r="B77" s="32">
        <v>0</v>
      </c>
    </row>
    <row r="78" spans="1:2" x14ac:dyDescent="0.2">
      <c r="A78" s="27" t="s">
        <v>152</v>
      </c>
      <c r="B78" s="28">
        <v>0</v>
      </c>
    </row>
    <row r="79" spans="1:2" x14ac:dyDescent="0.2">
      <c r="A79" s="27" t="s">
        <v>103</v>
      </c>
      <c r="B79" s="32">
        <v>0</v>
      </c>
    </row>
    <row r="80" spans="1:2" x14ac:dyDescent="0.2">
      <c r="A80" s="27" t="s">
        <v>153</v>
      </c>
      <c r="B80" s="28">
        <v>0</v>
      </c>
    </row>
    <row r="81" spans="1:2" x14ac:dyDescent="0.2">
      <c r="A81" s="27" t="s">
        <v>154</v>
      </c>
      <c r="B81" s="32">
        <v>0</v>
      </c>
    </row>
    <row r="82" spans="1:2" x14ac:dyDescent="0.2">
      <c r="A82" s="27" t="s">
        <v>155</v>
      </c>
      <c r="B82" s="28">
        <v>0</v>
      </c>
    </row>
    <row r="83" spans="1:2" x14ac:dyDescent="0.2">
      <c r="A83" s="27" t="s">
        <v>156</v>
      </c>
      <c r="B83" s="32">
        <v>0</v>
      </c>
    </row>
    <row r="84" spans="1:2" x14ac:dyDescent="0.2">
      <c r="A84" s="27" t="s">
        <v>157</v>
      </c>
      <c r="B84" s="28">
        <v>0</v>
      </c>
    </row>
    <row r="85" spans="1:2" x14ac:dyDescent="0.2">
      <c r="A85" s="27" t="s">
        <v>158</v>
      </c>
      <c r="B85" s="32">
        <v>0</v>
      </c>
    </row>
    <row r="86" spans="1:2" x14ac:dyDescent="0.2">
      <c r="A86" s="27" t="s">
        <v>159</v>
      </c>
      <c r="B86" s="28">
        <v>0</v>
      </c>
    </row>
    <row r="87" spans="1:2" x14ac:dyDescent="0.2">
      <c r="A87" s="27" t="s">
        <v>160</v>
      </c>
      <c r="B87" s="32">
        <v>0</v>
      </c>
    </row>
    <row r="88" spans="1:2" x14ac:dyDescent="0.2">
      <c r="A88" s="27" t="s">
        <v>161</v>
      </c>
      <c r="B88" s="32">
        <v>0</v>
      </c>
    </row>
    <row r="89" spans="1:2" x14ac:dyDescent="0.2">
      <c r="A89" s="27" t="s">
        <v>162</v>
      </c>
      <c r="B89" s="28">
        <v>0</v>
      </c>
    </row>
    <row r="90" spans="1:2" x14ac:dyDescent="0.2">
      <c r="A90" s="27" t="s">
        <v>163</v>
      </c>
      <c r="B90" s="32">
        <v>0</v>
      </c>
    </row>
    <row r="91" spans="1:2" x14ac:dyDescent="0.2">
      <c r="A91" s="27" t="s">
        <v>164</v>
      </c>
      <c r="B91" s="28">
        <v>0</v>
      </c>
    </row>
    <row r="92" spans="1:2" x14ac:dyDescent="0.2">
      <c r="A92" s="27" t="s">
        <v>71</v>
      </c>
      <c r="B92" s="32">
        <v>0</v>
      </c>
    </row>
    <row r="93" spans="1:2" x14ac:dyDescent="0.2">
      <c r="A93" s="27" t="s">
        <v>165</v>
      </c>
      <c r="B93" s="32">
        <v>0</v>
      </c>
    </row>
    <row r="94" spans="1:2" x14ac:dyDescent="0.2">
      <c r="A94" s="27" t="s">
        <v>166</v>
      </c>
      <c r="B94" s="28">
        <v>0</v>
      </c>
    </row>
    <row r="95" spans="1:2" x14ac:dyDescent="0.2">
      <c r="A95" s="27" t="s">
        <v>167</v>
      </c>
      <c r="B95" s="32">
        <v>0</v>
      </c>
    </row>
    <row r="96" spans="1:2" x14ac:dyDescent="0.2">
      <c r="A96" s="27" t="s">
        <v>168</v>
      </c>
      <c r="B96" s="28">
        <v>0</v>
      </c>
    </row>
    <row r="97" spans="1:2" x14ac:dyDescent="0.2">
      <c r="A97" s="27" t="s">
        <v>169</v>
      </c>
      <c r="B97" s="32">
        <v>0</v>
      </c>
    </row>
    <row r="98" spans="1:2" x14ac:dyDescent="0.2">
      <c r="A98" s="27" t="s">
        <v>170</v>
      </c>
      <c r="B98" s="28">
        <v>0</v>
      </c>
    </row>
    <row r="99" spans="1:2" x14ac:dyDescent="0.2">
      <c r="A99" s="27" t="s">
        <v>171</v>
      </c>
      <c r="B99" s="32">
        <v>0</v>
      </c>
    </row>
    <row r="100" spans="1:2" x14ac:dyDescent="0.2">
      <c r="A100" s="27" t="s">
        <v>172</v>
      </c>
      <c r="B100" s="28">
        <v>0</v>
      </c>
    </row>
    <row r="101" spans="1:2" x14ac:dyDescent="0.2">
      <c r="A101" s="27" t="s">
        <v>174</v>
      </c>
      <c r="B101" s="28">
        <v>0</v>
      </c>
    </row>
    <row r="102" spans="1:2" x14ac:dyDescent="0.2">
      <c r="A102" s="27" t="s">
        <v>175</v>
      </c>
      <c r="B102" s="32">
        <v>0</v>
      </c>
    </row>
    <row r="103" spans="1:2" x14ac:dyDescent="0.2">
      <c r="A103" s="27" t="s">
        <v>176</v>
      </c>
      <c r="B103" s="28">
        <v>0</v>
      </c>
    </row>
    <row r="104" spans="1:2" x14ac:dyDescent="0.2">
      <c r="A104" s="27" t="s">
        <v>177</v>
      </c>
      <c r="B104" s="32">
        <v>0</v>
      </c>
    </row>
    <row r="105" spans="1:2" x14ac:dyDescent="0.2">
      <c r="A105" s="27" t="s">
        <v>178</v>
      </c>
      <c r="B105" s="28">
        <v>0</v>
      </c>
    </row>
    <row r="106" spans="1:2" x14ac:dyDescent="0.2">
      <c r="A106" s="27" t="s">
        <v>179</v>
      </c>
      <c r="B106" s="32">
        <v>0</v>
      </c>
    </row>
    <row r="107" spans="1:2" x14ac:dyDescent="0.2">
      <c r="A107" s="27" t="s">
        <v>180</v>
      </c>
      <c r="B107" s="28">
        <v>0</v>
      </c>
    </row>
    <row r="108" spans="1:2" x14ac:dyDescent="0.2">
      <c r="A108" s="27" t="s">
        <v>181</v>
      </c>
      <c r="B108" s="32">
        <v>0</v>
      </c>
    </row>
    <row r="109" spans="1:2" x14ac:dyDescent="0.2">
      <c r="A109" s="27" t="s">
        <v>182</v>
      </c>
      <c r="B109" s="28">
        <v>0</v>
      </c>
    </row>
    <row r="110" spans="1:2" x14ac:dyDescent="0.2">
      <c r="A110" s="27" t="s">
        <v>112</v>
      </c>
      <c r="B110" s="32">
        <v>0</v>
      </c>
    </row>
    <row r="111" spans="1:2" x14ac:dyDescent="0.2">
      <c r="A111" s="27" t="s">
        <v>69</v>
      </c>
      <c r="B111" s="28">
        <v>0</v>
      </c>
    </row>
    <row r="112" spans="1:2" x14ac:dyDescent="0.2">
      <c r="A112" s="27" t="s">
        <v>183</v>
      </c>
      <c r="B112" s="32">
        <v>0</v>
      </c>
    </row>
    <row r="113" spans="1:2" x14ac:dyDescent="0.2">
      <c r="A113" s="27" t="s">
        <v>184</v>
      </c>
      <c r="B113" s="28">
        <v>0</v>
      </c>
    </row>
    <row r="114" spans="1:2" x14ac:dyDescent="0.2">
      <c r="A114" s="27" t="s">
        <v>185</v>
      </c>
      <c r="B114" s="32">
        <v>0</v>
      </c>
    </row>
    <row r="115" spans="1:2" x14ac:dyDescent="0.2">
      <c r="A115" s="27" t="s">
        <v>107</v>
      </c>
      <c r="B115" s="28">
        <v>0</v>
      </c>
    </row>
    <row r="116" spans="1:2" x14ac:dyDescent="0.2">
      <c r="A116" s="27" t="s">
        <v>117</v>
      </c>
      <c r="B116" s="32">
        <v>0</v>
      </c>
    </row>
    <row r="117" spans="1:2" x14ac:dyDescent="0.2">
      <c r="A117" s="27" t="s">
        <v>102</v>
      </c>
      <c r="B117" s="28">
        <v>0</v>
      </c>
    </row>
    <row r="118" spans="1:2" x14ac:dyDescent="0.2">
      <c r="A118" s="27" t="s">
        <v>186</v>
      </c>
      <c r="B118" s="32">
        <v>0</v>
      </c>
    </row>
    <row r="119" spans="1:2" x14ac:dyDescent="0.2">
      <c r="A119" s="27" t="s">
        <v>187</v>
      </c>
      <c r="B119" s="28">
        <v>0</v>
      </c>
    </row>
    <row r="120" spans="1:2" x14ac:dyDescent="0.2">
      <c r="A120" s="27" t="s">
        <v>188</v>
      </c>
      <c r="B120" s="32">
        <v>0</v>
      </c>
    </row>
    <row r="121" spans="1:2" x14ac:dyDescent="0.2">
      <c r="A121" s="27" t="s">
        <v>189</v>
      </c>
      <c r="B121" s="28">
        <v>0</v>
      </c>
    </row>
    <row r="122" spans="1:2" x14ac:dyDescent="0.2">
      <c r="A122" s="27" t="s">
        <v>108</v>
      </c>
      <c r="B122" s="32">
        <v>0</v>
      </c>
    </row>
    <row r="123" spans="1:2" x14ac:dyDescent="0.2">
      <c r="A123" s="27" t="s">
        <v>190</v>
      </c>
      <c r="B123" s="28">
        <v>0</v>
      </c>
    </row>
    <row r="124" spans="1:2" x14ac:dyDescent="0.2">
      <c r="A124" s="27" t="s">
        <v>191</v>
      </c>
      <c r="B124" s="32">
        <v>0</v>
      </c>
    </row>
    <row r="125" spans="1:2" x14ac:dyDescent="0.2">
      <c r="A125" s="27" t="s">
        <v>192</v>
      </c>
      <c r="B125" s="28">
        <v>0</v>
      </c>
    </row>
    <row r="126" spans="1:2" x14ac:dyDescent="0.2">
      <c r="A126" s="27" t="s">
        <v>193</v>
      </c>
      <c r="B126" s="32">
        <v>0</v>
      </c>
    </row>
    <row r="127" spans="1:2" x14ac:dyDescent="0.2">
      <c r="A127" s="27" t="s">
        <v>194</v>
      </c>
      <c r="B127" s="28">
        <v>0</v>
      </c>
    </row>
    <row r="128" spans="1:2" x14ac:dyDescent="0.2">
      <c r="A128" s="27" t="s">
        <v>195</v>
      </c>
      <c r="B128" s="32">
        <v>0</v>
      </c>
    </row>
    <row r="129" spans="1:2" x14ac:dyDescent="0.2">
      <c r="A129" s="27" t="s">
        <v>196</v>
      </c>
      <c r="B129" s="28">
        <v>0</v>
      </c>
    </row>
    <row r="130" spans="1:2" x14ac:dyDescent="0.2">
      <c r="A130" s="27" t="s">
        <v>197</v>
      </c>
      <c r="B130" s="32">
        <v>0</v>
      </c>
    </row>
    <row r="131" spans="1:2" x14ac:dyDescent="0.2">
      <c r="A131" s="27" t="s">
        <v>198</v>
      </c>
      <c r="B131" s="28">
        <v>0</v>
      </c>
    </row>
    <row r="132" spans="1:2" x14ac:dyDescent="0.2">
      <c r="A132" s="27" t="s">
        <v>199</v>
      </c>
      <c r="B132" s="32">
        <v>0</v>
      </c>
    </row>
    <row r="133" spans="1:2" x14ac:dyDescent="0.2">
      <c r="A133" s="27" t="s">
        <v>200</v>
      </c>
      <c r="B133" s="28">
        <v>0</v>
      </c>
    </row>
    <row r="134" spans="1:2" x14ac:dyDescent="0.2">
      <c r="A134" s="27" t="s">
        <v>201</v>
      </c>
      <c r="B134" s="32">
        <v>0</v>
      </c>
    </row>
    <row r="135" spans="1:2" x14ac:dyDescent="0.2">
      <c r="A135" s="27" t="s">
        <v>202</v>
      </c>
      <c r="B135" s="28">
        <v>0</v>
      </c>
    </row>
    <row r="136" spans="1:2" x14ac:dyDescent="0.2">
      <c r="A136" s="27" t="s">
        <v>203</v>
      </c>
      <c r="B136" s="32">
        <v>0</v>
      </c>
    </row>
    <row r="137" spans="1:2" x14ac:dyDescent="0.2">
      <c r="A137" s="27" t="s">
        <v>106</v>
      </c>
      <c r="B137" s="28">
        <v>0</v>
      </c>
    </row>
    <row r="138" spans="1:2" x14ac:dyDescent="0.2">
      <c r="A138" s="27" t="s">
        <v>204</v>
      </c>
      <c r="B138" s="32">
        <v>0</v>
      </c>
    </row>
    <row r="139" spans="1:2" x14ac:dyDescent="0.2">
      <c r="A139" s="27" t="s">
        <v>205</v>
      </c>
      <c r="B139" s="28">
        <v>0</v>
      </c>
    </row>
    <row r="140" spans="1:2" x14ac:dyDescent="0.2">
      <c r="A140" s="27" t="s">
        <v>206</v>
      </c>
      <c r="B140" s="32">
        <v>0</v>
      </c>
    </row>
    <row r="141" spans="1:2" x14ac:dyDescent="0.2">
      <c r="A141" s="27" t="s">
        <v>207</v>
      </c>
      <c r="B141" s="28">
        <v>0</v>
      </c>
    </row>
    <row r="142" spans="1:2" x14ac:dyDescent="0.2">
      <c r="A142" s="27" t="s">
        <v>208</v>
      </c>
      <c r="B142" s="32">
        <v>0</v>
      </c>
    </row>
    <row r="143" spans="1:2" x14ac:dyDescent="0.2">
      <c r="A143" s="27" t="s">
        <v>209</v>
      </c>
      <c r="B143" s="28">
        <v>0</v>
      </c>
    </row>
    <row r="144" spans="1:2" x14ac:dyDescent="0.2">
      <c r="A144" s="27" t="s">
        <v>210</v>
      </c>
      <c r="B144" s="32">
        <v>0</v>
      </c>
    </row>
    <row r="145" spans="1:2" x14ac:dyDescent="0.2">
      <c r="A145" s="27" t="s">
        <v>211</v>
      </c>
      <c r="B145" s="28">
        <v>0</v>
      </c>
    </row>
    <row r="146" spans="1:2" x14ac:dyDescent="0.2">
      <c r="A146" s="27" t="s">
        <v>212</v>
      </c>
      <c r="B146" s="32">
        <v>0</v>
      </c>
    </row>
    <row r="147" spans="1:2" x14ac:dyDescent="0.2">
      <c r="A147" s="27" t="s">
        <v>214</v>
      </c>
      <c r="B147" s="32">
        <v>0</v>
      </c>
    </row>
    <row r="148" spans="1:2" x14ac:dyDescent="0.2">
      <c r="A148" s="27" t="s">
        <v>215</v>
      </c>
      <c r="B148" s="28">
        <v>0</v>
      </c>
    </row>
    <row r="149" spans="1:2" x14ac:dyDescent="0.2">
      <c r="A149" s="27" t="s">
        <v>216</v>
      </c>
      <c r="B149" s="32">
        <v>0</v>
      </c>
    </row>
    <row r="150" spans="1:2" x14ac:dyDescent="0.2">
      <c r="A150" s="27" t="s">
        <v>217</v>
      </c>
      <c r="B150" s="28">
        <v>0</v>
      </c>
    </row>
    <row r="151" spans="1:2" x14ac:dyDescent="0.2">
      <c r="A151" s="27" t="s">
        <v>218</v>
      </c>
      <c r="B151" s="32">
        <v>0</v>
      </c>
    </row>
    <row r="152" spans="1:2" x14ac:dyDescent="0.2">
      <c r="A152" s="27" t="s">
        <v>219</v>
      </c>
      <c r="B152" s="28">
        <v>0</v>
      </c>
    </row>
    <row r="153" spans="1:2" x14ac:dyDescent="0.2">
      <c r="A153" s="27" t="s">
        <v>220</v>
      </c>
      <c r="B153" s="32">
        <v>0</v>
      </c>
    </row>
    <row r="154" spans="1:2" x14ac:dyDescent="0.2">
      <c r="A154" s="27" t="s">
        <v>221</v>
      </c>
      <c r="B154" s="28">
        <v>0</v>
      </c>
    </row>
    <row r="155" spans="1:2" x14ac:dyDescent="0.2">
      <c r="A155" s="27" t="s">
        <v>223</v>
      </c>
      <c r="B155" s="28">
        <v>0</v>
      </c>
    </row>
    <row r="156" spans="1:2" x14ac:dyDescent="0.2">
      <c r="A156" s="27" t="s">
        <v>224</v>
      </c>
      <c r="B156" s="32">
        <v>0</v>
      </c>
    </row>
    <row r="157" spans="1:2" x14ac:dyDescent="0.2">
      <c r="A157" s="27" t="s">
        <v>225</v>
      </c>
      <c r="B157" s="28">
        <v>0</v>
      </c>
    </row>
    <row r="158" spans="1:2" x14ac:dyDescent="0.2">
      <c r="A158" s="27" t="s">
        <v>226</v>
      </c>
      <c r="B158" s="32">
        <v>0</v>
      </c>
    </row>
    <row r="159" spans="1:2" x14ac:dyDescent="0.2">
      <c r="A159" s="27" t="s">
        <v>227</v>
      </c>
      <c r="B159" s="28">
        <v>0</v>
      </c>
    </row>
    <row r="160" spans="1:2" x14ac:dyDescent="0.2">
      <c r="A160" s="27" t="s">
        <v>228</v>
      </c>
      <c r="B160" s="32">
        <v>0</v>
      </c>
    </row>
    <row r="161" spans="1:2" x14ac:dyDescent="0.2">
      <c r="A161" s="27" t="s">
        <v>66</v>
      </c>
      <c r="B161" s="28">
        <v>0</v>
      </c>
    </row>
    <row r="162" spans="1:2" x14ac:dyDescent="0.2">
      <c r="A162" s="27" t="s">
        <v>229</v>
      </c>
      <c r="B162" s="32">
        <v>0</v>
      </c>
    </row>
    <row r="163" spans="1:2" x14ac:dyDescent="0.2">
      <c r="A163" s="27" t="s">
        <v>230</v>
      </c>
      <c r="B163" s="28">
        <v>0</v>
      </c>
    </row>
    <row r="164" spans="1:2" x14ac:dyDescent="0.2">
      <c r="A164" s="27" t="s">
        <v>231</v>
      </c>
      <c r="B164" s="32">
        <v>0</v>
      </c>
    </row>
    <row r="165" spans="1:2" x14ac:dyDescent="0.2">
      <c r="A165" s="27" t="s">
        <v>232</v>
      </c>
      <c r="B165" s="28">
        <v>0</v>
      </c>
    </row>
    <row r="167" spans="1:2" x14ac:dyDescent="0.2">
      <c r="A167" s="27" t="s">
        <v>233</v>
      </c>
      <c r="B167" s="95">
        <v>66392.83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9"/>
  <sheetViews>
    <sheetView zoomScaleNormal="100" workbookViewId="0">
      <selection activeCell="C1" sqref="C1"/>
    </sheetView>
  </sheetViews>
  <sheetFormatPr defaultRowHeight="14.25" x14ac:dyDescent="0.2"/>
  <cols>
    <col min="1" max="1" width="8" style="6" customWidth="1"/>
    <col min="2" max="2" width="16.42578125" style="6" customWidth="1"/>
    <col min="3" max="3" width="10.85546875" style="6" customWidth="1"/>
    <col min="4" max="5" width="9.140625" style="6"/>
    <col min="6" max="6" width="17" style="6" customWidth="1"/>
    <col min="7" max="7" width="12.42578125" style="6" bestFit="1" customWidth="1"/>
    <col min="8" max="16384" width="9.140625" style="6"/>
  </cols>
  <sheetData>
    <row r="1" spans="1:9" x14ac:dyDescent="0.2">
      <c r="C1" s="6" t="s">
        <v>272</v>
      </c>
    </row>
    <row r="2" spans="1:9" ht="24.75" thickBot="1" x14ac:dyDescent="0.25">
      <c r="B2" s="24" t="s">
        <v>58</v>
      </c>
      <c r="C2" s="25" t="s">
        <v>59</v>
      </c>
      <c r="G2" s="6" t="s">
        <v>272</v>
      </c>
      <c r="I2" s="96" t="s">
        <v>249</v>
      </c>
    </row>
    <row r="3" spans="1:9" x14ac:dyDescent="0.2">
      <c r="A3" s="67" t="s">
        <v>238</v>
      </c>
      <c r="B3" s="27" t="s">
        <v>61</v>
      </c>
      <c r="C3" s="35">
        <v>30739.456999999999</v>
      </c>
      <c r="E3" s="97" t="s">
        <v>242</v>
      </c>
      <c r="F3" s="30" t="s">
        <v>62</v>
      </c>
      <c r="G3" s="69">
        <v>170562.57199999999</v>
      </c>
    </row>
    <row r="4" spans="1:9" x14ac:dyDescent="0.2">
      <c r="A4" s="26"/>
      <c r="B4" s="27" t="s">
        <v>63</v>
      </c>
      <c r="C4" s="36">
        <v>882.53899999999999</v>
      </c>
      <c r="E4" s="98"/>
      <c r="F4" s="33" t="s">
        <v>64</v>
      </c>
      <c r="G4" s="71">
        <v>52128.06</v>
      </c>
    </row>
    <row r="5" spans="1:9" x14ac:dyDescent="0.2">
      <c r="A5" s="26"/>
      <c r="B5" s="27" t="s">
        <v>65</v>
      </c>
      <c r="C5" s="35">
        <v>1635.338</v>
      </c>
      <c r="E5" s="98"/>
      <c r="F5" s="33" t="s">
        <v>240</v>
      </c>
      <c r="G5" s="71">
        <v>47813.415999999997</v>
      </c>
    </row>
    <row r="6" spans="1:9" x14ac:dyDescent="0.2">
      <c r="A6" s="26"/>
      <c r="B6" s="27" t="s">
        <v>67</v>
      </c>
      <c r="C6" s="36">
        <v>4019.9180000000001</v>
      </c>
      <c r="E6" s="98"/>
      <c r="F6" s="33" t="s">
        <v>250</v>
      </c>
      <c r="G6" s="71">
        <v>44293.008999999998</v>
      </c>
    </row>
    <row r="7" spans="1:9" x14ac:dyDescent="0.2">
      <c r="A7" s="26"/>
      <c r="B7" s="27" t="s">
        <v>70</v>
      </c>
      <c r="C7" s="28">
        <v>17052.09</v>
      </c>
      <c r="E7" s="98"/>
      <c r="F7" s="33" t="s">
        <v>77</v>
      </c>
      <c r="G7" s="71">
        <v>39725.97</v>
      </c>
    </row>
    <row r="8" spans="1:9" x14ac:dyDescent="0.2">
      <c r="A8" s="26"/>
      <c r="B8" s="27" t="s">
        <v>72</v>
      </c>
      <c r="C8" s="36">
        <v>659.48299999999995</v>
      </c>
      <c r="E8" s="98"/>
      <c r="F8" s="33" t="s">
        <v>73</v>
      </c>
      <c r="G8" s="71">
        <v>37631.06</v>
      </c>
    </row>
    <row r="9" spans="1:9" x14ac:dyDescent="0.2">
      <c r="A9" s="26"/>
      <c r="B9" s="27" t="s">
        <v>74</v>
      </c>
      <c r="C9" s="35">
        <v>536.90499999999997</v>
      </c>
      <c r="E9" s="98"/>
      <c r="F9" s="33" t="s">
        <v>116</v>
      </c>
      <c r="G9" s="71">
        <v>34601.898000000001</v>
      </c>
    </row>
    <row r="10" spans="1:9" x14ac:dyDescent="0.2">
      <c r="A10" s="26"/>
      <c r="B10" s="27" t="s">
        <v>76</v>
      </c>
      <c r="C10" s="36">
        <v>3484.4340000000002</v>
      </c>
      <c r="E10" s="98"/>
      <c r="F10" s="33" t="s">
        <v>216</v>
      </c>
      <c r="G10" s="71">
        <v>29117.416000000001</v>
      </c>
    </row>
    <row r="11" spans="1:9" ht="15" thickBot="1" x14ac:dyDescent="0.25">
      <c r="A11" s="26"/>
      <c r="B11" s="27" t="s">
        <v>78</v>
      </c>
      <c r="C11" s="35">
        <v>10507.002</v>
      </c>
      <c r="E11" s="98"/>
      <c r="F11" s="72" t="s">
        <v>213</v>
      </c>
      <c r="G11" s="73">
        <v>20331.171999999999</v>
      </c>
    </row>
    <row r="12" spans="1:9" x14ac:dyDescent="0.2">
      <c r="A12" s="26"/>
      <c r="B12" s="27" t="s">
        <v>80</v>
      </c>
      <c r="C12" s="36">
        <v>6169.5649999999996</v>
      </c>
      <c r="E12" s="98"/>
      <c r="F12" s="74" t="s">
        <v>79</v>
      </c>
      <c r="G12" s="75">
        <f>SUM(C41:C124)</f>
        <v>105654.70000000001</v>
      </c>
    </row>
    <row r="13" spans="1:9" x14ac:dyDescent="0.2">
      <c r="A13" s="26"/>
      <c r="B13" s="27" t="s">
        <v>82</v>
      </c>
      <c r="C13" s="35">
        <v>1041.479</v>
      </c>
      <c r="F13" s="99" t="s">
        <v>251</v>
      </c>
      <c r="G13" s="75">
        <f>SUM(G3:G12)</f>
        <v>581859.27300000004</v>
      </c>
    </row>
    <row r="14" spans="1:9" x14ac:dyDescent="0.2">
      <c r="A14" s="26"/>
      <c r="B14" s="27" t="s">
        <v>39</v>
      </c>
      <c r="C14" s="36">
        <v>11129.287</v>
      </c>
      <c r="G14" s="75"/>
    </row>
    <row r="15" spans="1:9" x14ac:dyDescent="0.2">
      <c r="A15" s="26"/>
      <c r="B15" s="27" t="s">
        <v>83</v>
      </c>
      <c r="C15" s="35">
        <v>9.5540000000000003</v>
      </c>
      <c r="G15" s="75"/>
    </row>
    <row r="16" spans="1:9" x14ac:dyDescent="0.2">
      <c r="A16" s="26"/>
      <c r="B16" s="27" t="s">
        <v>84</v>
      </c>
      <c r="C16" s="36">
        <v>312.90199999999999</v>
      </c>
      <c r="G16" s="75"/>
    </row>
    <row r="17" spans="1:9" x14ac:dyDescent="0.2">
      <c r="A17" s="26"/>
      <c r="B17" s="27" t="s">
        <v>85</v>
      </c>
      <c r="C17" s="35">
        <v>3224.2570000000001</v>
      </c>
      <c r="F17" s="100" t="s">
        <v>60</v>
      </c>
      <c r="G17" s="81">
        <f>C30</f>
        <v>156089.20799999996</v>
      </c>
    </row>
    <row r="18" spans="1:9" x14ac:dyDescent="0.2">
      <c r="A18" s="26"/>
      <c r="B18" s="27" t="s">
        <v>87</v>
      </c>
      <c r="C18" s="36">
        <v>28.106000000000002</v>
      </c>
      <c r="F18" s="101" t="s">
        <v>251</v>
      </c>
      <c r="G18" s="81">
        <f>G13</f>
        <v>581859.27300000004</v>
      </c>
    </row>
    <row r="19" spans="1:9" x14ac:dyDescent="0.2">
      <c r="A19" s="26"/>
      <c r="B19" s="27" t="s">
        <v>89</v>
      </c>
      <c r="C19" s="35">
        <v>1991.2660000000001</v>
      </c>
      <c r="F19" s="4" t="s">
        <v>86</v>
      </c>
      <c r="G19" s="5">
        <f>C169</f>
        <v>7250.5959999999995</v>
      </c>
    </row>
    <row r="20" spans="1:9" x14ac:dyDescent="0.2">
      <c r="A20" s="26"/>
      <c r="B20" s="27" t="s">
        <v>90</v>
      </c>
      <c r="C20" s="32">
        <v>292.43</v>
      </c>
      <c r="F20" s="4" t="s">
        <v>233</v>
      </c>
      <c r="G20" s="5">
        <f>C168</f>
        <v>745199.07700000005</v>
      </c>
    </row>
    <row r="21" spans="1:9" x14ac:dyDescent="0.2">
      <c r="A21" s="26"/>
      <c r="B21" s="27" t="s">
        <v>91</v>
      </c>
      <c r="C21" s="28">
        <v>34222.230000000003</v>
      </c>
      <c r="I21" s="10" t="s">
        <v>41</v>
      </c>
    </row>
    <row r="22" spans="1:9" x14ac:dyDescent="0.2">
      <c r="A22" s="26"/>
      <c r="B22" s="27" t="s">
        <v>92</v>
      </c>
      <c r="C22" s="32">
        <v>3124.75</v>
      </c>
    </row>
    <row r="23" spans="1:9" x14ac:dyDescent="0.2">
      <c r="A23" s="26"/>
      <c r="B23" s="27" t="s">
        <v>93</v>
      </c>
      <c r="C23" s="35">
        <v>3830.9549999999999</v>
      </c>
    </row>
    <row r="24" spans="1:9" x14ac:dyDescent="0.2">
      <c r="A24" s="26"/>
      <c r="B24" s="27" t="s">
        <v>94</v>
      </c>
      <c r="C24" s="36">
        <v>2074.2370000000001</v>
      </c>
    </row>
    <row r="25" spans="1:9" x14ac:dyDescent="0.2">
      <c r="A25" s="26"/>
      <c r="B25" s="27" t="s">
        <v>95</v>
      </c>
      <c r="C25" s="35">
        <v>1460.7090000000001</v>
      </c>
    </row>
    <row r="26" spans="1:9" x14ac:dyDescent="0.2">
      <c r="A26" s="26"/>
      <c r="B26" s="27" t="s">
        <v>96</v>
      </c>
      <c r="C26" s="36">
        <v>1414.789</v>
      </c>
    </row>
    <row r="27" spans="1:9" x14ac:dyDescent="0.2">
      <c r="A27" s="26"/>
      <c r="B27" s="27" t="s">
        <v>97</v>
      </c>
      <c r="C27" s="35">
        <v>3377.0549999999998</v>
      </c>
    </row>
    <row r="28" spans="1:9" x14ac:dyDescent="0.2">
      <c r="A28" s="26"/>
      <c r="B28" s="27" t="s">
        <v>98</v>
      </c>
      <c r="C28" s="36">
        <v>4996.1930000000002</v>
      </c>
    </row>
    <row r="29" spans="1:9" x14ac:dyDescent="0.2">
      <c r="A29" s="26"/>
      <c r="B29" s="27" t="s">
        <v>99</v>
      </c>
      <c r="C29" s="35">
        <v>7872.2780000000002</v>
      </c>
    </row>
    <row r="30" spans="1:9" x14ac:dyDescent="0.2">
      <c r="A30" s="60"/>
      <c r="B30" s="100" t="s">
        <v>60</v>
      </c>
      <c r="C30" s="84">
        <f>SUM(C3:C29)</f>
        <v>156089.20799999996</v>
      </c>
    </row>
    <row r="31" spans="1:9" ht="15" thickBot="1" x14ac:dyDescent="0.25">
      <c r="A31" s="60"/>
    </row>
    <row r="32" spans="1:9" x14ac:dyDescent="0.2">
      <c r="A32" s="86" t="s">
        <v>242</v>
      </c>
      <c r="B32" s="49" t="s">
        <v>62</v>
      </c>
      <c r="C32" s="50">
        <v>170562.57199999999</v>
      </c>
    </row>
    <row r="33" spans="1:3" x14ac:dyDescent="0.2">
      <c r="A33" s="48"/>
      <c r="B33" s="51" t="s">
        <v>101</v>
      </c>
      <c r="C33" s="53">
        <v>52128.06</v>
      </c>
    </row>
    <row r="34" spans="1:3" x14ac:dyDescent="0.2">
      <c r="A34" s="48"/>
      <c r="B34" s="51" t="s">
        <v>111</v>
      </c>
      <c r="C34" s="55">
        <v>47813.415999999997</v>
      </c>
    </row>
    <row r="35" spans="1:3" x14ac:dyDescent="0.2">
      <c r="A35" s="48"/>
      <c r="B35" s="51" t="s">
        <v>223</v>
      </c>
      <c r="C35" s="52">
        <v>44293.008999999998</v>
      </c>
    </row>
    <row r="36" spans="1:3" x14ac:dyDescent="0.2">
      <c r="A36" s="48"/>
      <c r="B36" s="51" t="s">
        <v>104</v>
      </c>
      <c r="C36" s="54">
        <v>39725.97</v>
      </c>
    </row>
    <row r="37" spans="1:3" x14ac:dyDescent="0.2">
      <c r="A37" s="48"/>
      <c r="B37" s="51" t="s">
        <v>102</v>
      </c>
      <c r="C37" s="53">
        <v>37631.06</v>
      </c>
    </row>
    <row r="38" spans="1:3" x14ac:dyDescent="0.2">
      <c r="A38" s="48"/>
      <c r="B38" s="51" t="s">
        <v>116</v>
      </c>
      <c r="C38" s="52">
        <v>34601.898000000001</v>
      </c>
    </row>
    <row r="39" spans="1:3" x14ac:dyDescent="0.2">
      <c r="A39" s="48"/>
      <c r="B39" s="51" t="s">
        <v>216</v>
      </c>
      <c r="C39" s="55">
        <v>29117.416000000001</v>
      </c>
    </row>
    <row r="40" spans="1:3" ht="15" thickBot="1" x14ac:dyDescent="0.25">
      <c r="A40" s="48"/>
      <c r="B40" s="56" t="s">
        <v>213</v>
      </c>
      <c r="C40" s="102">
        <v>20331.171999999999</v>
      </c>
    </row>
    <row r="41" spans="1:3" x14ac:dyDescent="0.2">
      <c r="A41" s="59"/>
      <c r="B41" s="58" t="s">
        <v>145</v>
      </c>
      <c r="C41" s="36">
        <v>18332.017</v>
      </c>
    </row>
    <row r="42" spans="1:3" x14ac:dyDescent="0.2">
      <c r="A42" s="59"/>
      <c r="B42" s="27" t="s">
        <v>147</v>
      </c>
      <c r="C42" s="36">
        <v>9823.1450000000004</v>
      </c>
    </row>
    <row r="43" spans="1:3" x14ac:dyDescent="0.2">
      <c r="A43" s="59"/>
      <c r="B43" s="27" t="s">
        <v>178</v>
      </c>
      <c r="C43" s="35">
        <v>8538.9979999999996</v>
      </c>
    </row>
    <row r="44" spans="1:3" x14ac:dyDescent="0.2">
      <c r="A44" s="59"/>
      <c r="B44" s="27" t="s">
        <v>182</v>
      </c>
      <c r="C44" s="35">
        <v>8257.1110000000008</v>
      </c>
    </row>
    <row r="45" spans="1:3" x14ac:dyDescent="0.2">
      <c r="A45" s="59"/>
      <c r="B45" s="27" t="s">
        <v>146</v>
      </c>
      <c r="C45" s="35">
        <v>6238.1180000000004</v>
      </c>
    </row>
    <row r="46" spans="1:3" x14ac:dyDescent="0.2">
      <c r="A46" s="59"/>
      <c r="B46" s="27" t="s">
        <v>130</v>
      </c>
      <c r="C46" s="36">
        <v>5824.9160000000002</v>
      </c>
    </row>
    <row r="47" spans="1:3" x14ac:dyDescent="0.2">
      <c r="A47" s="59"/>
      <c r="B47" s="27" t="s">
        <v>225</v>
      </c>
      <c r="C47" s="35">
        <v>3793.3679999999999</v>
      </c>
    </row>
    <row r="48" spans="1:3" x14ac:dyDescent="0.2">
      <c r="A48" s="59"/>
      <c r="B48" s="27" t="s">
        <v>71</v>
      </c>
      <c r="C48" s="36">
        <v>3438.556</v>
      </c>
    </row>
    <row r="49" spans="1:3" x14ac:dyDescent="0.2">
      <c r="A49" s="59"/>
      <c r="B49" s="27" t="s">
        <v>113</v>
      </c>
      <c r="C49" s="35">
        <v>2894.5390000000002</v>
      </c>
    </row>
    <row r="50" spans="1:3" x14ac:dyDescent="0.2">
      <c r="A50" s="59"/>
      <c r="B50" s="27" t="s">
        <v>197</v>
      </c>
      <c r="C50" s="36">
        <v>2887.0520000000001</v>
      </c>
    </row>
    <row r="51" spans="1:3" x14ac:dyDescent="0.2">
      <c r="A51" s="59"/>
      <c r="B51" s="27" t="s">
        <v>219</v>
      </c>
      <c r="C51" s="35">
        <v>2702.8910000000001</v>
      </c>
    </row>
    <row r="52" spans="1:3" x14ac:dyDescent="0.2">
      <c r="A52" s="59"/>
      <c r="B52" s="27" t="s">
        <v>118</v>
      </c>
      <c r="C52" s="36">
        <v>2517.1460000000002</v>
      </c>
    </row>
    <row r="53" spans="1:3" x14ac:dyDescent="0.2">
      <c r="A53" s="59"/>
      <c r="B53" s="27" t="s">
        <v>131</v>
      </c>
      <c r="C53" s="35">
        <v>2202.569</v>
      </c>
    </row>
    <row r="54" spans="1:3" x14ac:dyDescent="0.2">
      <c r="A54" s="59"/>
      <c r="B54" s="27" t="s">
        <v>107</v>
      </c>
      <c r="C54" s="28">
        <v>2141.17</v>
      </c>
    </row>
    <row r="55" spans="1:3" x14ac:dyDescent="0.2">
      <c r="A55" s="59"/>
      <c r="B55" s="27" t="s">
        <v>164</v>
      </c>
      <c r="C55" s="35">
        <v>2005.2460000000001</v>
      </c>
    </row>
    <row r="56" spans="1:3" x14ac:dyDescent="0.2">
      <c r="A56" s="59"/>
      <c r="B56" s="27" t="s">
        <v>208</v>
      </c>
      <c r="C56" s="36">
        <v>1926.576</v>
      </c>
    </row>
    <row r="57" spans="1:3" x14ac:dyDescent="0.2">
      <c r="A57" s="59"/>
      <c r="B57" s="27" t="s">
        <v>134</v>
      </c>
      <c r="C57" s="36">
        <v>1708.9349999999999</v>
      </c>
    </row>
    <row r="58" spans="1:3" x14ac:dyDescent="0.2">
      <c r="A58" s="59"/>
      <c r="B58" s="27" t="s">
        <v>222</v>
      </c>
      <c r="C58" s="36">
        <v>1696.8050000000001</v>
      </c>
    </row>
    <row r="59" spans="1:3" x14ac:dyDescent="0.2">
      <c r="A59" s="59"/>
      <c r="B59" s="27" t="s">
        <v>217</v>
      </c>
      <c r="C59" s="35">
        <v>1506.752</v>
      </c>
    </row>
    <row r="60" spans="1:3" x14ac:dyDescent="0.2">
      <c r="A60" s="59"/>
      <c r="B60" s="27" t="s">
        <v>132</v>
      </c>
      <c r="C60" s="36">
        <v>1438.7819999999999</v>
      </c>
    </row>
    <row r="61" spans="1:3" x14ac:dyDescent="0.2">
      <c r="A61" s="59"/>
      <c r="B61" s="27" t="s">
        <v>194</v>
      </c>
      <c r="C61" s="35">
        <v>1338.222</v>
      </c>
    </row>
    <row r="62" spans="1:3" x14ac:dyDescent="0.2">
      <c r="A62" s="59"/>
      <c r="B62" s="27" t="s">
        <v>135</v>
      </c>
      <c r="C62" s="35">
        <v>1095.673</v>
      </c>
    </row>
    <row r="63" spans="1:3" x14ac:dyDescent="0.2">
      <c r="A63" s="59"/>
      <c r="B63" s="27" t="s">
        <v>69</v>
      </c>
      <c r="C63" s="35">
        <v>1037.1769999999999</v>
      </c>
    </row>
    <row r="64" spans="1:3" x14ac:dyDescent="0.2">
      <c r="A64" s="59"/>
      <c r="B64" s="27" t="s">
        <v>114</v>
      </c>
      <c r="C64" s="35">
        <v>967.67600000000004</v>
      </c>
    </row>
    <row r="65" spans="1:3" x14ac:dyDescent="0.2">
      <c r="A65" s="59"/>
      <c r="B65" s="27" t="s">
        <v>151</v>
      </c>
      <c r="C65" s="36">
        <v>941.91099999999994</v>
      </c>
    </row>
    <row r="66" spans="1:3" x14ac:dyDescent="0.2">
      <c r="A66" s="59"/>
      <c r="B66" s="27" t="s">
        <v>156</v>
      </c>
      <c r="C66" s="36">
        <v>936.51599999999996</v>
      </c>
    </row>
    <row r="67" spans="1:3" x14ac:dyDescent="0.2">
      <c r="A67" s="59"/>
      <c r="B67" s="27" t="s">
        <v>129</v>
      </c>
      <c r="C67" s="35">
        <v>908.47799999999995</v>
      </c>
    </row>
    <row r="68" spans="1:3" x14ac:dyDescent="0.2">
      <c r="A68" s="59"/>
      <c r="B68" s="27" t="s">
        <v>205</v>
      </c>
      <c r="C68" s="28">
        <v>807.3</v>
      </c>
    </row>
    <row r="69" spans="1:3" x14ac:dyDescent="0.2">
      <c r="A69" s="59"/>
      <c r="B69" s="27" t="s">
        <v>180</v>
      </c>
      <c r="C69" s="35">
        <v>751.00900000000001</v>
      </c>
    </row>
    <row r="70" spans="1:3" x14ac:dyDescent="0.2">
      <c r="A70" s="59"/>
      <c r="B70" s="27" t="s">
        <v>115</v>
      </c>
      <c r="C70" s="36">
        <v>714.95100000000002</v>
      </c>
    </row>
    <row r="71" spans="1:3" x14ac:dyDescent="0.2">
      <c r="A71" s="59"/>
      <c r="B71" s="27" t="s">
        <v>169</v>
      </c>
      <c r="C71" s="36">
        <v>709.88400000000001</v>
      </c>
    </row>
    <row r="72" spans="1:3" x14ac:dyDescent="0.2">
      <c r="A72" s="59"/>
      <c r="B72" s="27" t="s">
        <v>126</v>
      </c>
      <c r="C72" s="35">
        <v>670.77800000000002</v>
      </c>
    </row>
    <row r="73" spans="1:3" x14ac:dyDescent="0.2">
      <c r="A73" s="59"/>
      <c r="B73" s="27" t="s">
        <v>173</v>
      </c>
      <c r="C73" s="36">
        <v>615.79700000000003</v>
      </c>
    </row>
    <row r="74" spans="1:3" x14ac:dyDescent="0.2">
      <c r="A74" s="59"/>
      <c r="B74" s="27" t="s">
        <v>108</v>
      </c>
      <c r="C74" s="36">
        <v>610.28099999999995</v>
      </c>
    </row>
    <row r="75" spans="1:3" x14ac:dyDescent="0.2">
      <c r="A75" s="59"/>
      <c r="B75" s="27" t="s">
        <v>106</v>
      </c>
      <c r="C75" s="35">
        <v>454.59500000000003</v>
      </c>
    </row>
    <row r="76" spans="1:3" x14ac:dyDescent="0.2">
      <c r="A76" s="59"/>
      <c r="B76" s="27" t="s">
        <v>155</v>
      </c>
      <c r="C76" s="35">
        <v>446.678</v>
      </c>
    </row>
    <row r="77" spans="1:3" x14ac:dyDescent="0.2">
      <c r="A77" s="59"/>
      <c r="B77" s="27" t="s">
        <v>214</v>
      </c>
      <c r="C77" s="36">
        <v>389.36099999999999</v>
      </c>
    </row>
    <row r="78" spans="1:3" x14ac:dyDescent="0.2">
      <c r="A78" s="59"/>
      <c r="B78" s="27" t="s">
        <v>124</v>
      </c>
      <c r="C78" s="28">
        <v>339.64</v>
      </c>
    </row>
    <row r="79" spans="1:3" x14ac:dyDescent="0.2">
      <c r="A79" s="59"/>
      <c r="B79" s="27" t="s">
        <v>117</v>
      </c>
      <c r="C79" s="36">
        <v>283.74599999999998</v>
      </c>
    </row>
    <row r="80" spans="1:3" x14ac:dyDescent="0.2">
      <c r="A80" s="59"/>
      <c r="B80" s="27" t="s">
        <v>188</v>
      </c>
      <c r="C80" s="36">
        <v>262.63600000000002</v>
      </c>
    </row>
    <row r="81" spans="1:3" x14ac:dyDescent="0.2">
      <c r="A81" s="59"/>
      <c r="B81" s="27" t="s">
        <v>227</v>
      </c>
      <c r="C81" s="35">
        <v>218.387</v>
      </c>
    </row>
    <row r="82" spans="1:3" x14ac:dyDescent="0.2">
      <c r="A82" s="59"/>
      <c r="B82" s="27" t="s">
        <v>109</v>
      </c>
      <c r="C82" s="35">
        <v>184.12899999999999</v>
      </c>
    </row>
    <row r="83" spans="1:3" x14ac:dyDescent="0.2">
      <c r="A83" s="59"/>
      <c r="B83" s="27" t="s">
        <v>148</v>
      </c>
      <c r="C83" s="28">
        <v>149.08000000000001</v>
      </c>
    </row>
    <row r="84" spans="1:3" x14ac:dyDescent="0.2">
      <c r="A84" s="59"/>
      <c r="B84" s="27" t="s">
        <v>221</v>
      </c>
      <c r="C84" s="35">
        <v>126.071</v>
      </c>
    </row>
    <row r="85" spans="1:3" x14ac:dyDescent="0.2">
      <c r="A85" s="59"/>
      <c r="B85" s="27" t="s">
        <v>166</v>
      </c>
      <c r="C85" s="35">
        <v>118.499</v>
      </c>
    </row>
    <row r="86" spans="1:3" x14ac:dyDescent="0.2">
      <c r="A86" s="59"/>
      <c r="B86" s="27" t="s">
        <v>198</v>
      </c>
      <c r="C86" s="35">
        <v>104.968</v>
      </c>
    </row>
    <row r="87" spans="1:3" x14ac:dyDescent="0.2">
      <c r="A87" s="59"/>
      <c r="B87" s="27" t="s">
        <v>226</v>
      </c>
      <c r="C87" s="36">
        <v>80.929000000000002</v>
      </c>
    </row>
    <row r="88" spans="1:3" x14ac:dyDescent="0.2">
      <c r="A88" s="59"/>
      <c r="B88" s="27" t="s">
        <v>123</v>
      </c>
      <c r="C88" s="35">
        <v>79.638999999999996</v>
      </c>
    </row>
    <row r="89" spans="1:3" x14ac:dyDescent="0.2">
      <c r="A89" s="59"/>
      <c r="B89" s="27" t="s">
        <v>215</v>
      </c>
      <c r="C89" s="35">
        <v>73.299000000000007</v>
      </c>
    </row>
    <row r="90" spans="1:3" x14ac:dyDescent="0.2">
      <c r="A90" s="59"/>
      <c r="B90" s="27" t="s">
        <v>103</v>
      </c>
      <c r="C90" s="36">
        <v>72.370999999999995</v>
      </c>
    </row>
    <row r="91" spans="1:3" x14ac:dyDescent="0.2">
      <c r="A91" s="59"/>
      <c r="B91" s="27" t="s">
        <v>133</v>
      </c>
      <c r="C91" s="35">
        <v>56.712000000000003</v>
      </c>
    </row>
    <row r="92" spans="1:3" x14ac:dyDescent="0.2">
      <c r="A92" s="59"/>
      <c r="B92" s="27" t="s">
        <v>161</v>
      </c>
      <c r="C92" s="36">
        <v>53.344000000000001</v>
      </c>
    </row>
    <row r="93" spans="1:3" x14ac:dyDescent="0.2">
      <c r="A93" s="59"/>
      <c r="B93" s="27" t="s">
        <v>162</v>
      </c>
      <c r="C93" s="28">
        <v>39</v>
      </c>
    </row>
    <row r="94" spans="1:3" x14ac:dyDescent="0.2">
      <c r="A94" s="59"/>
      <c r="B94" s="27" t="s">
        <v>191</v>
      </c>
      <c r="C94" s="36">
        <v>30.148</v>
      </c>
    </row>
    <row r="95" spans="1:3" x14ac:dyDescent="0.2">
      <c r="A95" s="59"/>
      <c r="B95" s="27" t="s">
        <v>110</v>
      </c>
      <c r="C95" s="36">
        <v>24.059000000000001</v>
      </c>
    </row>
    <row r="96" spans="1:3" x14ac:dyDescent="0.2">
      <c r="A96" s="59"/>
      <c r="B96" s="27" t="s">
        <v>193</v>
      </c>
      <c r="C96" s="36">
        <v>17.286000000000001</v>
      </c>
    </row>
    <row r="97" spans="1:3" x14ac:dyDescent="0.2">
      <c r="A97" s="59"/>
      <c r="B97" s="27" t="s">
        <v>119</v>
      </c>
      <c r="C97" s="36">
        <v>14.576000000000001</v>
      </c>
    </row>
    <row r="98" spans="1:3" x14ac:dyDescent="0.2">
      <c r="A98" s="59"/>
      <c r="B98" s="27" t="s">
        <v>209</v>
      </c>
      <c r="C98" s="35">
        <v>9.4139999999999997</v>
      </c>
    </row>
    <row r="99" spans="1:3" x14ac:dyDescent="0.2">
      <c r="A99" s="59"/>
      <c r="B99" s="27" t="s">
        <v>172</v>
      </c>
      <c r="C99" s="35">
        <v>8.4480000000000004</v>
      </c>
    </row>
    <row r="100" spans="1:3" x14ac:dyDescent="0.2">
      <c r="A100" s="59"/>
      <c r="B100" s="27" t="s">
        <v>179</v>
      </c>
      <c r="C100" s="36">
        <v>7.5229999999999997</v>
      </c>
    </row>
    <row r="101" spans="1:3" x14ac:dyDescent="0.2">
      <c r="A101" s="59"/>
      <c r="B101" s="27" t="s">
        <v>127</v>
      </c>
      <c r="C101" s="36">
        <v>6.702</v>
      </c>
    </row>
    <row r="102" spans="1:3" x14ac:dyDescent="0.2">
      <c r="A102" s="59"/>
      <c r="B102" s="27" t="s">
        <v>122</v>
      </c>
      <c r="C102" s="36">
        <v>6.008</v>
      </c>
    </row>
    <row r="103" spans="1:3" x14ac:dyDescent="0.2">
      <c r="A103" s="59"/>
      <c r="B103" s="27" t="s">
        <v>195</v>
      </c>
      <c r="C103" s="32">
        <v>5.87</v>
      </c>
    </row>
    <row r="104" spans="1:3" x14ac:dyDescent="0.2">
      <c r="A104" s="59"/>
      <c r="B104" s="27" t="s">
        <v>154</v>
      </c>
      <c r="C104" s="36">
        <v>5.4829999999999997</v>
      </c>
    </row>
    <row r="105" spans="1:3" x14ac:dyDescent="0.2">
      <c r="A105" s="59"/>
      <c r="B105" s="27" t="s">
        <v>228</v>
      </c>
      <c r="C105" s="36">
        <v>1.887</v>
      </c>
    </row>
    <row r="106" spans="1:3" x14ac:dyDescent="0.2">
      <c r="A106" s="59"/>
      <c r="B106" s="27" t="s">
        <v>163</v>
      </c>
      <c r="C106" s="36">
        <v>1.385</v>
      </c>
    </row>
    <row r="107" spans="1:3" x14ac:dyDescent="0.2">
      <c r="A107" s="59"/>
      <c r="B107" s="27" t="s">
        <v>66</v>
      </c>
      <c r="C107" s="35">
        <v>1.105</v>
      </c>
    </row>
    <row r="108" spans="1:3" x14ac:dyDescent="0.2">
      <c r="A108" s="59"/>
      <c r="B108" s="27" t="s">
        <v>189</v>
      </c>
      <c r="C108" s="35">
        <v>0.64700000000000002</v>
      </c>
    </row>
    <row r="109" spans="1:3" x14ac:dyDescent="0.2">
      <c r="A109" s="59"/>
      <c r="B109" s="27" t="s">
        <v>125</v>
      </c>
      <c r="C109" s="36">
        <v>0.20499999999999999</v>
      </c>
    </row>
    <row r="110" spans="1:3" x14ac:dyDescent="0.2">
      <c r="A110" s="59"/>
      <c r="B110" s="27" t="s">
        <v>171</v>
      </c>
      <c r="C110" s="32">
        <v>0.19</v>
      </c>
    </row>
    <row r="111" spans="1:3" x14ac:dyDescent="0.2">
      <c r="A111" s="59"/>
      <c r="B111" s="27" t="s">
        <v>201</v>
      </c>
      <c r="C111" s="36">
        <v>0.18099999999999999</v>
      </c>
    </row>
    <row r="112" spans="1:3" x14ac:dyDescent="0.2">
      <c r="A112" s="59"/>
      <c r="B112" s="27" t="s">
        <v>220</v>
      </c>
      <c r="C112" s="36">
        <v>5.8000000000000003E-2</v>
      </c>
    </row>
    <row r="113" spans="1:3" x14ac:dyDescent="0.2">
      <c r="A113" s="59"/>
      <c r="B113" s="27" t="s">
        <v>157</v>
      </c>
      <c r="C113" s="35">
        <v>4.8000000000000001E-2</v>
      </c>
    </row>
    <row r="114" spans="1:3" x14ac:dyDescent="0.2">
      <c r="A114" s="59"/>
      <c r="B114" s="27" t="s">
        <v>207</v>
      </c>
      <c r="C114" s="28">
        <v>0.03</v>
      </c>
    </row>
    <row r="115" spans="1:3" x14ac:dyDescent="0.2">
      <c r="A115" s="59"/>
      <c r="B115" s="27" t="s">
        <v>190</v>
      </c>
      <c r="C115" s="35">
        <v>5.0000000000000001E-3</v>
      </c>
    </row>
    <row r="116" spans="1:3" x14ac:dyDescent="0.2">
      <c r="A116" s="59"/>
      <c r="B116" s="27" t="s">
        <v>211</v>
      </c>
      <c r="C116" s="35">
        <v>4.0000000000000001E-3</v>
      </c>
    </row>
    <row r="117" spans="1:3" x14ac:dyDescent="0.2">
      <c r="A117" s="59"/>
      <c r="B117" s="27" t="s">
        <v>175</v>
      </c>
      <c r="C117" s="36">
        <v>2E-3</v>
      </c>
    </row>
    <row r="118" spans="1:3" x14ac:dyDescent="0.2">
      <c r="A118" s="59"/>
      <c r="B118" s="27" t="s">
        <v>121</v>
      </c>
      <c r="C118" s="35">
        <v>1E-3</v>
      </c>
    </row>
    <row r="119" spans="1:3" x14ac:dyDescent="0.2">
      <c r="A119" s="59"/>
      <c r="B119" s="27" t="s">
        <v>140</v>
      </c>
      <c r="C119" s="36">
        <v>1E-3</v>
      </c>
    </row>
    <row r="120" spans="1:3" x14ac:dyDescent="0.2">
      <c r="A120" s="59"/>
      <c r="B120" s="27" t="s">
        <v>167</v>
      </c>
      <c r="C120" s="36">
        <v>1E-3</v>
      </c>
    </row>
    <row r="121" spans="1:3" x14ac:dyDescent="0.2">
      <c r="A121" s="59"/>
      <c r="B121" s="27" t="s">
        <v>112</v>
      </c>
      <c r="C121" s="36">
        <v>1E-3</v>
      </c>
    </row>
    <row r="122" spans="1:3" x14ac:dyDescent="0.2">
      <c r="A122" s="59"/>
      <c r="B122" s="27" t="s">
        <v>184</v>
      </c>
      <c r="C122" s="35">
        <v>1E-3</v>
      </c>
    </row>
    <row r="123" spans="1:3" x14ac:dyDescent="0.2">
      <c r="A123" s="59"/>
      <c r="B123" s="27" t="s">
        <v>185</v>
      </c>
      <c r="C123" s="36">
        <v>1E-3</v>
      </c>
    </row>
    <row r="124" spans="1:3" x14ac:dyDescent="0.2">
      <c r="A124" s="59"/>
      <c r="B124" s="27" t="s">
        <v>229</v>
      </c>
      <c r="C124" s="36">
        <v>1E-3</v>
      </c>
    </row>
    <row r="125" spans="1:3" x14ac:dyDescent="0.2">
      <c r="A125" s="59"/>
      <c r="B125" s="27" t="s">
        <v>120</v>
      </c>
      <c r="C125" s="28">
        <v>0</v>
      </c>
    </row>
    <row r="126" spans="1:3" x14ac:dyDescent="0.2">
      <c r="A126" s="59"/>
      <c r="B126" s="27" t="s">
        <v>128</v>
      </c>
      <c r="C126" s="32">
        <v>0</v>
      </c>
    </row>
    <row r="127" spans="1:3" x14ac:dyDescent="0.2">
      <c r="A127" s="59"/>
      <c r="B127" s="27" t="s">
        <v>136</v>
      </c>
      <c r="C127" s="32">
        <v>0</v>
      </c>
    </row>
    <row r="128" spans="1:3" x14ac:dyDescent="0.2">
      <c r="A128" s="59"/>
      <c r="B128" s="27" t="s">
        <v>137</v>
      </c>
      <c r="C128" s="28">
        <v>0</v>
      </c>
    </row>
    <row r="129" spans="1:3" x14ac:dyDescent="0.2">
      <c r="A129" s="59"/>
      <c r="B129" s="27" t="s">
        <v>138</v>
      </c>
      <c r="C129" s="32">
        <v>0</v>
      </c>
    </row>
    <row r="130" spans="1:3" x14ac:dyDescent="0.2">
      <c r="A130" s="59"/>
      <c r="B130" s="27" t="s">
        <v>139</v>
      </c>
      <c r="C130" s="28">
        <v>0</v>
      </c>
    </row>
    <row r="131" spans="1:3" x14ac:dyDescent="0.2">
      <c r="A131" s="59"/>
      <c r="B131" s="27" t="s">
        <v>141</v>
      </c>
      <c r="C131" s="28">
        <v>0</v>
      </c>
    </row>
    <row r="132" spans="1:3" x14ac:dyDescent="0.2">
      <c r="A132" s="59"/>
      <c r="B132" s="27" t="s">
        <v>142</v>
      </c>
      <c r="C132" s="32">
        <v>0</v>
      </c>
    </row>
    <row r="133" spans="1:3" x14ac:dyDescent="0.2">
      <c r="A133" s="59"/>
      <c r="B133" s="27" t="s">
        <v>105</v>
      </c>
      <c r="C133" s="28">
        <v>0</v>
      </c>
    </row>
    <row r="134" spans="1:3" x14ac:dyDescent="0.2">
      <c r="A134" s="59"/>
      <c r="B134" s="27" t="s">
        <v>143</v>
      </c>
      <c r="C134" s="32">
        <v>0</v>
      </c>
    </row>
    <row r="135" spans="1:3" x14ac:dyDescent="0.2">
      <c r="A135" s="59"/>
      <c r="B135" s="27" t="s">
        <v>144</v>
      </c>
      <c r="C135" s="28">
        <v>0</v>
      </c>
    </row>
    <row r="136" spans="1:3" x14ac:dyDescent="0.2">
      <c r="A136" s="59"/>
      <c r="B136" s="27" t="s">
        <v>149</v>
      </c>
      <c r="C136" s="32">
        <v>0</v>
      </c>
    </row>
    <row r="137" spans="1:3" x14ac:dyDescent="0.2">
      <c r="A137" s="59"/>
      <c r="B137" s="27" t="s">
        <v>150</v>
      </c>
      <c r="C137" s="28">
        <v>0</v>
      </c>
    </row>
    <row r="138" spans="1:3" x14ac:dyDescent="0.2">
      <c r="A138" s="59"/>
      <c r="B138" s="27" t="s">
        <v>152</v>
      </c>
      <c r="C138" s="28">
        <v>0</v>
      </c>
    </row>
    <row r="139" spans="1:3" x14ac:dyDescent="0.2">
      <c r="A139" s="59"/>
      <c r="B139" s="27" t="s">
        <v>153</v>
      </c>
      <c r="C139" s="28">
        <v>0</v>
      </c>
    </row>
    <row r="140" spans="1:3" x14ac:dyDescent="0.2">
      <c r="A140" s="59"/>
      <c r="B140" s="27" t="s">
        <v>158</v>
      </c>
      <c r="C140" s="32">
        <v>0</v>
      </c>
    </row>
    <row r="141" spans="1:3" x14ac:dyDescent="0.2">
      <c r="A141" s="59"/>
      <c r="B141" s="27" t="s">
        <v>159</v>
      </c>
      <c r="C141" s="28">
        <v>0</v>
      </c>
    </row>
    <row r="142" spans="1:3" x14ac:dyDescent="0.2">
      <c r="A142" s="59"/>
      <c r="B142" s="27" t="s">
        <v>160</v>
      </c>
      <c r="C142" s="32">
        <v>0</v>
      </c>
    </row>
    <row r="143" spans="1:3" x14ac:dyDescent="0.2">
      <c r="A143" s="59"/>
      <c r="B143" s="27" t="s">
        <v>165</v>
      </c>
      <c r="C143" s="32">
        <v>0</v>
      </c>
    </row>
    <row r="144" spans="1:3" x14ac:dyDescent="0.2">
      <c r="A144" s="59"/>
      <c r="B144" s="27" t="s">
        <v>168</v>
      </c>
      <c r="C144" s="28">
        <v>0</v>
      </c>
    </row>
    <row r="145" spans="1:3" x14ac:dyDescent="0.2">
      <c r="A145" s="59"/>
      <c r="B145" s="27" t="s">
        <v>170</v>
      </c>
      <c r="C145" s="28">
        <v>0</v>
      </c>
    </row>
    <row r="146" spans="1:3" x14ac:dyDescent="0.2">
      <c r="A146" s="59"/>
      <c r="B146" s="27" t="s">
        <v>174</v>
      </c>
      <c r="C146" s="28">
        <v>0</v>
      </c>
    </row>
    <row r="147" spans="1:3" x14ac:dyDescent="0.2">
      <c r="A147" s="59"/>
      <c r="B147" s="27" t="s">
        <v>176</v>
      </c>
      <c r="C147" s="28">
        <v>0</v>
      </c>
    </row>
    <row r="148" spans="1:3" x14ac:dyDescent="0.2">
      <c r="A148" s="59"/>
      <c r="B148" s="27" t="s">
        <v>177</v>
      </c>
      <c r="C148" s="32">
        <v>0</v>
      </c>
    </row>
    <row r="149" spans="1:3" x14ac:dyDescent="0.2">
      <c r="A149" s="59"/>
      <c r="B149" s="27" t="s">
        <v>181</v>
      </c>
      <c r="C149" s="32">
        <v>0</v>
      </c>
    </row>
    <row r="150" spans="1:3" x14ac:dyDescent="0.2">
      <c r="A150" s="59"/>
      <c r="B150" s="27" t="s">
        <v>183</v>
      </c>
      <c r="C150" s="32">
        <v>0</v>
      </c>
    </row>
    <row r="151" spans="1:3" x14ac:dyDescent="0.2">
      <c r="A151" s="59"/>
      <c r="B151" s="27" t="s">
        <v>186</v>
      </c>
      <c r="C151" s="32">
        <v>0</v>
      </c>
    </row>
    <row r="152" spans="1:3" x14ac:dyDescent="0.2">
      <c r="A152" s="59"/>
      <c r="B152" s="27" t="s">
        <v>187</v>
      </c>
      <c r="C152" s="28">
        <v>0</v>
      </c>
    </row>
    <row r="153" spans="1:3" x14ac:dyDescent="0.2">
      <c r="A153" s="59"/>
      <c r="B153" s="27" t="s">
        <v>192</v>
      </c>
      <c r="C153" s="28">
        <v>0</v>
      </c>
    </row>
    <row r="154" spans="1:3" x14ac:dyDescent="0.2">
      <c r="A154" s="59"/>
      <c r="B154" s="27" t="s">
        <v>196</v>
      </c>
      <c r="C154" s="28">
        <v>0</v>
      </c>
    </row>
    <row r="155" spans="1:3" x14ac:dyDescent="0.2">
      <c r="A155" s="59"/>
      <c r="B155" s="27" t="s">
        <v>199</v>
      </c>
      <c r="C155" s="32">
        <v>0</v>
      </c>
    </row>
    <row r="156" spans="1:3" x14ac:dyDescent="0.2">
      <c r="A156" s="59"/>
      <c r="B156" s="27" t="s">
        <v>200</v>
      </c>
      <c r="C156" s="28">
        <v>0</v>
      </c>
    </row>
    <row r="157" spans="1:3" x14ac:dyDescent="0.2">
      <c r="A157" s="59"/>
      <c r="B157" s="27" t="s">
        <v>202</v>
      </c>
      <c r="C157" s="28">
        <v>0</v>
      </c>
    </row>
    <row r="158" spans="1:3" x14ac:dyDescent="0.2">
      <c r="A158" s="59"/>
      <c r="B158" s="27" t="s">
        <v>203</v>
      </c>
      <c r="C158" s="32">
        <v>0</v>
      </c>
    </row>
    <row r="159" spans="1:3" x14ac:dyDescent="0.2">
      <c r="A159" s="59"/>
      <c r="B159" s="27" t="s">
        <v>204</v>
      </c>
      <c r="C159" s="32">
        <v>0</v>
      </c>
    </row>
    <row r="160" spans="1:3" x14ac:dyDescent="0.2">
      <c r="A160" s="59"/>
      <c r="B160" s="27" t="s">
        <v>206</v>
      </c>
      <c r="C160" s="32">
        <v>0</v>
      </c>
    </row>
    <row r="161" spans="1:3" x14ac:dyDescent="0.2">
      <c r="A161" s="59"/>
      <c r="B161" s="27" t="s">
        <v>210</v>
      </c>
      <c r="C161" s="32">
        <v>0</v>
      </c>
    </row>
    <row r="162" spans="1:3" x14ac:dyDescent="0.2">
      <c r="A162" s="59"/>
      <c r="B162" s="27" t="s">
        <v>212</v>
      </c>
      <c r="C162" s="32">
        <v>0</v>
      </c>
    </row>
    <row r="163" spans="1:3" x14ac:dyDescent="0.2">
      <c r="A163" s="59"/>
      <c r="B163" s="27" t="s">
        <v>218</v>
      </c>
      <c r="C163" s="32">
        <v>0</v>
      </c>
    </row>
    <row r="164" spans="1:3" x14ac:dyDescent="0.2">
      <c r="A164" s="59"/>
      <c r="B164" s="27" t="s">
        <v>224</v>
      </c>
      <c r="C164" s="32">
        <v>0</v>
      </c>
    </row>
    <row r="165" spans="1:3" x14ac:dyDescent="0.2">
      <c r="A165" s="59"/>
      <c r="B165" s="27" t="s">
        <v>230</v>
      </c>
      <c r="C165" s="28">
        <v>0</v>
      </c>
    </row>
    <row r="166" spans="1:3" x14ac:dyDescent="0.2">
      <c r="A166" s="59"/>
      <c r="B166" s="27" t="s">
        <v>231</v>
      </c>
      <c r="C166" s="32">
        <v>0</v>
      </c>
    </row>
    <row r="167" spans="1:3" x14ac:dyDescent="0.2">
      <c r="A167" s="59"/>
      <c r="B167" s="27" t="s">
        <v>232</v>
      </c>
      <c r="C167" s="28">
        <v>0</v>
      </c>
    </row>
    <row r="168" spans="1:3" x14ac:dyDescent="0.2">
      <c r="B168" s="27" t="s">
        <v>233</v>
      </c>
      <c r="C168" s="36">
        <v>745199.07700000005</v>
      </c>
    </row>
    <row r="169" spans="1:3" x14ac:dyDescent="0.2">
      <c r="B169" s="27" t="s">
        <v>86</v>
      </c>
      <c r="C169" s="35">
        <v>7250.5959999999995</v>
      </c>
    </row>
  </sheetData>
  <mergeCells count="3">
    <mergeCell ref="A3:A29"/>
    <mergeCell ref="E3:E12"/>
    <mergeCell ref="A32:A167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9"/>
  <sheetViews>
    <sheetView zoomScaleNormal="100" workbookViewId="0">
      <selection activeCell="B2" sqref="B2"/>
    </sheetView>
  </sheetViews>
  <sheetFormatPr defaultRowHeight="14.25" x14ac:dyDescent="0.2"/>
  <cols>
    <col min="1" max="1" width="17.140625" style="6" customWidth="1"/>
    <col min="2" max="2" width="9.140625" style="6"/>
    <col min="3" max="3" width="11.5703125" style="6" customWidth="1"/>
    <col min="4" max="4" width="13.140625" style="6" bestFit="1" customWidth="1"/>
    <col min="5" max="5" width="11.28515625" style="6" bestFit="1" customWidth="1"/>
    <col min="6" max="16384" width="9.140625" style="6"/>
  </cols>
  <sheetData>
    <row r="1" spans="1:7" x14ac:dyDescent="0.2">
      <c r="G1" s="7" t="s">
        <v>252</v>
      </c>
    </row>
    <row r="2" spans="1:7" x14ac:dyDescent="0.2">
      <c r="B2" s="6" t="s">
        <v>272</v>
      </c>
    </row>
    <row r="3" spans="1:7" ht="15" thickBot="1" x14ac:dyDescent="0.25">
      <c r="A3" s="103" t="s">
        <v>58</v>
      </c>
      <c r="B3" s="104" t="s">
        <v>39</v>
      </c>
      <c r="E3" s="6" t="s">
        <v>272</v>
      </c>
    </row>
    <row r="4" spans="1:7" ht="15" thickBot="1" x14ac:dyDescent="0.25">
      <c r="A4" s="49" t="s">
        <v>213</v>
      </c>
      <c r="B4" s="50">
        <v>10010.989</v>
      </c>
      <c r="D4" s="72" t="s">
        <v>213</v>
      </c>
      <c r="E4" s="73">
        <v>10010.989</v>
      </c>
    </row>
    <row r="5" spans="1:7" ht="15" thickBot="1" x14ac:dyDescent="0.25">
      <c r="A5" s="51" t="s">
        <v>216</v>
      </c>
      <c r="B5" s="55">
        <v>8718.607</v>
      </c>
      <c r="D5" s="72" t="s">
        <v>216</v>
      </c>
      <c r="E5" s="73">
        <v>8718.607</v>
      </c>
    </row>
    <row r="6" spans="1:7" ht="15" thickBot="1" x14ac:dyDescent="0.25">
      <c r="A6" s="51" t="s">
        <v>223</v>
      </c>
      <c r="B6" s="52">
        <v>8245.1769999999997</v>
      </c>
      <c r="D6" s="33" t="s">
        <v>250</v>
      </c>
      <c r="E6" s="73">
        <v>8245.1769999999997</v>
      </c>
    </row>
    <row r="7" spans="1:7" ht="15" thickBot="1" x14ac:dyDescent="0.25">
      <c r="A7" s="51" t="s">
        <v>62</v>
      </c>
      <c r="B7" s="52">
        <v>8184.259</v>
      </c>
      <c r="D7" s="72" t="s">
        <v>62</v>
      </c>
      <c r="E7" s="73">
        <v>8184.259</v>
      </c>
    </row>
    <row r="8" spans="1:7" ht="15" thickBot="1" x14ac:dyDescent="0.25">
      <c r="A8" s="51" t="s">
        <v>147</v>
      </c>
      <c r="B8" s="55">
        <v>3855.6779999999999</v>
      </c>
      <c r="D8" s="33" t="s">
        <v>244</v>
      </c>
      <c r="E8" s="73">
        <v>3855.6779999999999</v>
      </c>
    </row>
    <row r="9" spans="1:7" ht="15" thickBot="1" x14ac:dyDescent="0.25">
      <c r="A9" s="51" t="s">
        <v>102</v>
      </c>
      <c r="B9" s="52">
        <v>3477.9009999999998</v>
      </c>
      <c r="D9" s="33" t="s">
        <v>73</v>
      </c>
      <c r="E9" s="73">
        <v>3477.9009999999998</v>
      </c>
    </row>
    <row r="10" spans="1:7" ht="15" thickBot="1" x14ac:dyDescent="0.25">
      <c r="A10" s="51" t="s">
        <v>116</v>
      </c>
      <c r="B10" s="52">
        <v>2759.6190000000001</v>
      </c>
      <c r="D10" s="72" t="s">
        <v>116</v>
      </c>
      <c r="E10" s="73">
        <v>2759.6190000000001</v>
      </c>
    </row>
    <row r="11" spans="1:7" ht="15" thickBot="1" x14ac:dyDescent="0.25">
      <c r="A11" s="51" t="s">
        <v>101</v>
      </c>
      <c r="B11" s="52">
        <v>2684.0059999999999</v>
      </c>
      <c r="D11" s="33" t="s">
        <v>64</v>
      </c>
      <c r="E11" s="73">
        <v>2684.0059999999999</v>
      </c>
    </row>
    <row r="12" spans="1:7" ht="15" thickBot="1" x14ac:dyDescent="0.25">
      <c r="A12" s="51" t="s">
        <v>146</v>
      </c>
      <c r="B12" s="52">
        <v>2575.3620000000001</v>
      </c>
      <c r="D12" s="33" t="s">
        <v>253</v>
      </c>
      <c r="E12" s="73">
        <v>2575.3620000000001</v>
      </c>
    </row>
    <row r="13" spans="1:7" ht="15" thickBot="1" x14ac:dyDescent="0.25">
      <c r="A13" s="51" t="s">
        <v>145</v>
      </c>
      <c r="B13" s="55">
        <v>2035.854</v>
      </c>
      <c r="D13" s="72" t="s">
        <v>145</v>
      </c>
      <c r="E13" s="73">
        <v>2035.854</v>
      </c>
    </row>
    <row r="14" spans="1:7" ht="15" thickBot="1" x14ac:dyDescent="0.25">
      <c r="A14" s="56" t="s">
        <v>111</v>
      </c>
      <c r="B14" s="57">
        <v>1394.548</v>
      </c>
      <c r="D14" s="72" t="s">
        <v>240</v>
      </c>
      <c r="E14" s="73">
        <v>1394.548</v>
      </c>
    </row>
    <row r="15" spans="1:7" x14ac:dyDescent="0.2">
      <c r="A15" s="58" t="s">
        <v>78</v>
      </c>
      <c r="B15" s="35">
        <v>971.17100000000005</v>
      </c>
      <c r="D15" s="74" t="s">
        <v>79</v>
      </c>
      <c r="E15" s="75">
        <f>SUM(B15:B167)</f>
        <v>11477.015000000001</v>
      </c>
    </row>
    <row r="16" spans="1:7" x14ac:dyDescent="0.2">
      <c r="A16" s="27" t="s">
        <v>104</v>
      </c>
      <c r="B16" s="32">
        <v>952.73</v>
      </c>
      <c r="E16" s="75"/>
    </row>
    <row r="17" spans="1:7" ht="15" x14ac:dyDescent="0.25">
      <c r="A17" s="27" t="s">
        <v>71</v>
      </c>
      <c r="B17" s="36">
        <v>833.44600000000003</v>
      </c>
      <c r="D17" s="93" t="s">
        <v>88</v>
      </c>
      <c r="E17" s="94">
        <f>B169</f>
        <v>65419.014999999999</v>
      </c>
    </row>
    <row r="18" spans="1:7" x14ac:dyDescent="0.2">
      <c r="A18" s="27" t="s">
        <v>113</v>
      </c>
      <c r="B18" s="35">
        <v>812.21699999999998</v>
      </c>
      <c r="G18" s="10" t="s">
        <v>41</v>
      </c>
    </row>
    <row r="19" spans="1:7" x14ac:dyDescent="0.2">
      <c r="A19" s="27" t="s">
        <v>80</v>
      </c>
      <c r="B19" s="36">
        <v>776.20799999999997</v>
      </c>
    </row>
    <row r="20" spans="1:7" x14ac:dyDescent="0.2">
      <c r="A20" s="27" t="s">
        <v>107</v>
      </c>
      <c r="B20" s="35">
        <v>724.15200000000004</v>
      </c>
    </row>
    <row r="21" spans="1:7" x14ac:dyDescent="0.2">
      <c r="A21" s="27" t="s">
        <v>131</v>
      </c>
      <c r="B21" s="35">
        <v>659.68799999999999</v>
      </c>
    </row>
    <row r="22" spans="1:7" x14ac:dyDescent="0.2">
      <c r="A22" s="27" t="s">
        <v>76</v>
      </c>
      <c r="B22" s="36">
        <v>623.29499999999996</v>
      </c>
    </row>
    <row r="23" spans="1:7" x14ac:dyDescent="0.2">
      <c r="A23" s="27" t="s">
        <v>130</v>
      </c>
      <c r="B23" s="36">
        <v>557.54899999999998</v>
      </c>
    </row>
    <row r="24" spans="1:7" x14ac:dyDescent="0.2">
      <c r="A24" s="27" t="s">
        <v>197</v>
      </c>
      <c r="B24" s="36">
        <v>532.69799999999998</v>
      </c>
    </row>
    <row r="25" spans="1:7" x14ac:dyDescent="0.2">
      <c r="A25" s="27" t="s">
        <v>225</v>
      </c>
      <c r="B25" s="28">
        <v>505.03</v>
      </c>
    </row>
    <row r="26" spans="1:7" x14ac:dyDescent="0.2">
      <c r="A26" s="27" t="s">
        <v>118</v>
      </c>
      <c r="B26" s="36">
        <v>404.51400000000001</v>
      </c>
    </row>
    <row r="27" spans="1:7" x14ac:dyDescent="0.2">
      <c r="A27" s="27" t="s">
        <v>151</v>
      </c>
      <c r="B27" s="36">
        <v>368.93400000000003</v>
      </c>
    </row>
    <row r="28" spans="1:7" x14ac:dyDescent="0.2">
      <c r="A28" s="27" t="s">
        <v>92</v>
      </c>
      <c r="B28" s="36">
        <v>339.161</v>
      </c>
    </row>
    <row r="29" spans="1:7" x14ac:dyDescent="0.2">
      <c r="A29" s="27" t="s">
        <v>182</v>
      </c>
      <c r="B29" s="35">
        <v>256.66199999999998</v>
      </c>
    </row>
    <row r="30" spans="1:7" x14ac:dyDescent="0.2">
      <c r="A30" s="27" t="s">
        <v>91</v>
      </c>
      <c r="B30" s="35">
        <v>231.55500000000001</v>
      </c>
    </row>
    <row r="31" spans="1:7" x14ac:dyDescent="0.2">
      <c r="A31" s="27" t="s">
        <v>227</v>
      </c>
      <c r="B31" s="35">
        <v>218.387</v>
      </c>
    </row>
    <row r="32" spans="1:7" x14ac:dyDescent="0.2">
      <c r="A32" s="27" t="s">
        <v>61</v>
      </c>
      <c r="B32" s="28">
        <v>215.18</v>
      </c>
    </row>
    <row r="33" spans="1:2" x14ac:dyDescent="0.2">
      <c r="A33" s="27" t="s">
        <v>63</v>
      </c>
      <c r="B33" s="36">
        <v>186.18100000000001</v>
      </c>
    </row>
    <row r="34" spans="1:2" x14ac:dyDescent="0.2">
      <c r="A34" s="27" t="s">
        <v>96</v>
      </c>
      <c r="B34" s="36">
        <v>174.989</v>
      </c>
    </row>
    <row r="35" spans="1:2" x14ac:dyDescent="0.2">
      <c r="A35" s="27" t="s">
        <v>217</v>
      </c>
      <c r="B35" s="35">
        <v>144.29599999999999</v>
      </c>
    </row>
    <row r="36" spans="1:2" x14ac:dyDescent="0.2">
      <c r="A36" s="27" t="s">
        <v>94</v>
      </c>
      <c r="B36" s="36">
        <v>131.51400000000001</v>
      </c>
    </row>
    <row r="37" spans="1:2" x14ac:dyDescent="0.2">
      <c r="A37" s="27" t="s">
        <v>156</v>
      </c>
      <c r="B37" s="36">
        <v>121.24299999999999</v>
      </c>
    </row>
    <row r="38" spans="1:2" x14ac:dyDescent="0.2">
      <c r="A38" s="27" t="s">
        <v>82</v>
      </c>
      <c r="B38" s="35">
        <v>102.879</v>
      </c>
    </row>
    <row r="39" spans="1:2" x14ac:dyDescent="0.2">
      <c r="A39" s="27" t="s">
        <v>222</v>
      </c>
      <c r="B39" s="36">
        <v>101.44799999999999</v>
      </c>
    </row>
    <row r="40" spans="1:2" x14ac:dyDescent="0.2">
      <c r="A40" s="27" t="s">
        <v>109</v>
      </c>
      <c r="B40" s="35">
        <v>87.123000000000005</v>
      </c>
    </row>
    <row r="41" spans="1:2" x14ac:dyDescent="0.2">
      <c r="A41" s="27" t="s">
        <v>134</v>
      </c>
      <c r="B41" s="36">
        <v>82.685000000000002</v>
      </c>
    </row>
    <row r="42" spans="1:2" x14ac:dyDescent="0.2">
      <c r="A42" s="27" t="s">
        <v>208</v>
      </c>
      <c r="B42" s="36">
        <v>73.106999999999999</v>
      </c>
    </row>
    <row r="43" spans="1:2" x14ac:dyDescent="0.2">
      <c r="A43" s="27" t="s">
        <v>95</v>
      </c>
      <c r="B43" s="35">
        <v>71.251000000000005</v>
      </c>
    </row>
    <row r="44" spans="1:2" x14ac:dyDescent="0.2">
      <c r="A44" s="27" t="s">
        <v>115</v>
      </c>
      <c r="B44" s="36">
        <v>60.978000000000002</v>
      </c>
    </row>
    <row r="45" spans="1:2" x14ac:dyDescent="0.2">
      <c r="A45" s="27" t="s">
        <v>135</v>
      </c>
      <c r="B45" s="35">
        <v>39.604999999999997</v>
      </c>
    </row>
    <row r="46" spans="1:2" x14ac:dyDescent="0.2">
      <c r="A46" s="27" t="s">
        <v>90</v>
      </c>
      <c r="B46" s="36">
        <v>36.386000000000003</v>
      </c>
    </row>
    <row r="47" spans="1:2" x14ac:dyDescent="0.2">
      <c r="A47" s="27" t="s">
        <v>70</v>
      </c>
      <c r="B47" s="35">
        <v>32.283999999999999</v>
      </c>
    </row>
    <row r="48" spans="1:2" x14ac:dyDescent="0.2">
      <c r="A48" s="27" t="s">
        <v>193</v>
      </c>
      <c r="B48" s="36">
        <v>14.645</v>
      </c>
    </row>
    <row r="49" spans="1:2" x14ac:dyDescent="0.2">
      <c r="A49" s="27" t="s">
        <v>89</v>
      </c>
      <c r="B49" s="35">
        <v>11.698</v>
      </c>
    </row>
    <row r="50" spans="1:2" x14ac:dyDescent="0.2">
      <c r="A50" s="27" t="s">
        <v>129</v>
      </c>
      <c r="B50" s="35">
        <v>9.4220000000000006</v>
      </c>
    </row>
    <row r="51" spans="1:2" x14ac:dyDescent="0.2">
      <c r="A51" s="27" t="s">
        <v>93</v>
      </c>
      <c r="B51" s="35">
        <v>3.3460000000000001</v>
      </c>
    </row>
    <row r="52" spans="1:2" x14ac:dyDescent="0.2">
      <c r="A52" s="27" t="s">
        <v>69</v>
      </c>
      <c r="B52" s="35">
        <v>2.0960000000000001</v>
      </c>
    </row>
    <row r="53" spans="1:2" x14ac:dyDescent="0.2">
      <c r="A53" s="27" t="s">
        <v>228</v>
      </c>
      <c r="B53" s="36">
        <v>1.887</v>
      </c>
    </row>
    <row r="54" spans="1:2" x14ac:dyDescent="0.2">
      <c r="A54" s="27" t="s">
        <v>99</v>
      </c>
      <c r="B54" s="35">
        <v>1.161</v>
      </c>
    </row>
    <row r="55" spans="1:2" x14ac:dyDescent="0.2">
      <c r="A55" s="27" t="s">
        <v>164</v>
      </c>
      <c r="B55" s="35">
        <v>0.34100000000000003</v>
      </c>
    </row>
    <row r="56" spans="1:2" x14ac:dyDescent="0.2">
      <c r="A56" s="27" t="s">
        <v>124</v>
      </c>
      <c r="B56" s="35">
        <v>1.9E-2</v>
      </c>
    </row>
    <row r="57" spans="1:2" x14ac:dyDescent="0.2">
      <c r="A57" s="27" t="s">
        <v>65</v>
      </c>
      <c r="B57" s="28">
        <v>0</v>
      </c>
    </row>
    <row r="58" spans="1:2" x14ac:dyDescent="0.2">
      <c r="A58" s="27" t="s">
        <v>67</v>
      </c>
      <c r="B58" s="32">
        <v>0</v>
      </c>
    </row>
    <row r="59" spans="1:2" x14ac:dyDescent="0.2">
      <c r="A59" s="27" t="s">
        <v>72</v>
      </c>
      <c r="B59" s="32">
        <v>0</v>
      </c>
    </row>
    <row r="60" spans="1:2" x14ac:dyDescent="0.2">
      <c r="A60" s="27" t="s">
        <v>74</v>
      </c>
      <c r="B60" s="28">
        <v>0</v>
      </c>
    </row>
    <row r="61" spans="1:2" x14ac:dyDescent="0.2">
      <c r="A61" s="27" t="s">
        <v>39</v>
      </c>
      <c r="B61" s="32">
        <v>0</v>
      </c>
    </row>
    <row r="62" spans="1:2" x14ac:dyDescent="0.2">
      <c r="A62" s="27" t="s">
        <v>83</v>
      </c>
      <c r="B62" s="28">
        <v>0</v>
      </c>
    </row>
    <row r="63" spans="1:2" x14ac:dyDescent="0.2">
      <c r="A63" s="27" t="s">
        <v>84</v>
      </c>
      <c r="B63" s="32">
        <v>0</v>
      </c>
    </row>
    <row r="64" spans="1:2" x14ac:dyDescent="0.2">
      <c r="A64" s="27" t="s">
        <v>85</v>
      </c>
      <c r="B64" s="28">
        <v>0</v>
      </c>
    </row>
    <row r="65" spans="1:2" x14ac:dyDescent="0.2">
      <c r="A65" s="27" t="s">
        <v>87</v>
      </c>
      <c r="B65" s="32">
        <v>0</v>
      </c>
    </row>
    <row r="66" spans="1:2" x14ac:dyDescent="0.2">
      <c r="A66" s="27" t="s">
        <v>97</v>
      </c>
      <c r="B66" s="28">
        <v>0</v>
      </c>
    </row>
    <row r="67" spans="1:2" x14ac:dyDescent="0.2">
      <c r="A67" s="27" t="s">
        <v>98</v>
      </c>
      <c r="B67" s="32">
        <v>0</v>
      </c>
    </row>
    <row r="68" spans="1:2" x14ac:dyDescent="0.2">
      <c r="A68" s="27" t="s">
        <v>119</v>
      </c>
      <c r="B68" s="32">
        <v>0</v>
      </c>
    </row>
    <row r="69" spans="1:2" x14ac:dyDescent="0.2">
      <c r="A69" s="27" t="s">
        <v>120</v>
      </c>
      <c r="B69" s="28">
        <v>0</v>
      </c>
    </row>
    <row r="70" spans="1:2" x14ac:dyDescent="0.2">
      <c r="A70" s="27" t="s">
        <v>121</v>
      </c>
      <c r="B70" s="28">
        <v>0</v>
      </c>
    </row>
    <row r="71" spans="1:2" x14ac:dyDescent="0.2">
      <c r="A71" s="27" t="s">
        <v>122</v>
      </c>
      <c r="B71" s="32">
        <v>0</v>
      </c>
    </row>
    <row r="72" spans="1:2" x14ac:dyDescent="0.2">
      <c r="A72" s="27" t="s">
        <v>123</v>
      </c>
      <c r="B72" s="28">
        <v>0</v>
      </c>
    </row>
    <row r="73" spans="1:2" x14ac:dyDescent="0.2">
      <c r="A73" s="27" t="s">
        <v>125</v>
      </c>
      <c r="B73" s="32">
        <v>0</v>
      </c>
    </row>
    <row r="74" spans="1:2" x14ac:dyDescent="0.2">
      <c r="A74" s="27" t="s">
        <v>114</v>
      </c>
      <c r="B74" s="28">
        <v>0</v>
      </c>
    </row>
    <row r="75" spans="1:2" x14ac:dyDescent="0.2">
      <c r="A75" s="27" t="s">
        <v>110</v>
      </c>
      <c r="B75" s="32">
        <v>0</v>
      </c>
    </row>
    <row r="76" spans="1:2" x14ac:dyDescent="0.2">
      <c r="A76" s="27" t="s">
        <v>126</v>
      </c>
      <c r="B76" s="28">
        <v>0</v>
      </c>
    </row>
    <row r="77" spans="1:2" x14ac:dyDescent="0.2">
      <c r="A77" s="27" t="s">
        <v>127</v>
      </c>
      <c r="B77" s="32">
        <v>0</v>
      </c>
    </row>
    <row r="78" spans="1:2" x14ac:dyDescent="0.2">
      <c r="A78" s="27" t="s">
        <v>128</v>
      </c>
      <c r="B78" s="32">
        <v>0</v>
      </c>
    </row>
    <row r="79" spans="1:2" x14ac:dyDescent="0.2">
      <c r="A79" s="27" t="s">
        <v>132</v>
      </c>
      <c r="B79" s="32">
        <v>0</v>
      </c>
    </row>
    <row r="80" spans="1:2" x14ac:dyDescent="0.2">
      <c r="A80" s="27" t="s">
        <v>133</v>
      </c>
      <c r="B80" s="28">
        <v>0</v>
      </c>
    </row>
    <row r="81" spans="1:2" x14ac:dyDescent="0.2">
      <c r="A81" s="27" t="s">
        <v>136</v>
      </c>
      <c r="B81" s="32">
        <v>0</v>
      </c>
    </row>
    <row r="82" spans="1:2" x14ac:dyDescent="0.2">
      <c r="A82" s="27" t="s">
        <v>137</v>
      </c>
      <c r="B82" s="28">
        <v>0</v>
      </c>
    </row>
    <row r="83" spans="1:2" x14ac:dyDescent="0.2">
      <c r="A83" s="27" t="s">
        <v>138</v>
      </c>
      <c r="B83" s="32">
        <v>0</v>
      </c>
    </row>
    <row r="84" spans="1:2" x14ac:dyDescent="0.2">
      <c r="A84" s="27" t="s">
        <v>139</v>
      </c>
      <c r="B84" s="28">
        <v>0</v>
      </c>
    </row>
    <row r="85" spans="1:2" x14ac:dyDescent="0.2">
      <c r="A85" s="27" t="s">
        <v>140</v>
      </c>
      <c r="B85" s="32">
        <v>0</v>
      </c>
    </row>
    <row r="86" spans="1:2" x14ac:dyDescent="0.2">
      <c r="A86" s="27" t="s">
        <v>141</v>
      </c>
      <c r="B86" s="28">
        <v>0</v>
      </c>
    </row>
    <row r="87" spans="1:2" x14ac:dyDescent="0.2">
      <c r="A87" s="27" t="s">
        <v>142</v>
      </c>
      <c r="B87" s="32">
        <v>0</v>
      </c>
    </row>
    <row r="88" spans="1:2" x14ac:dyDescent="0.2">
      <c r="A88" s="27" t="s">
        <v>105</v>
      </c>
      <c r="B88" s="28">
        <v>0</v>
      </c>
    </row>
    <row r="89" spans="1:2" x14ac:dyDescent="0.2">
      <c r="A89" s="27" t="s">
        <v>143</v>
      </c>
      <c r="B89" s="32">
        <v>0</v>
      </c>
    </row>
    <row r="90" spans="1:2" x14ac:dyDescent="0.2">
      <c r="A90" s="27" t="s">
        <v>144</v>
      </c>
      <c r="B90" s="28">
        <v>0</v>
      </c>
    </row>
    <row r="91" spans="1:2" x14ac:dyDescent="0.2">
      <c r="A91" s="27" t="s">
        <v>148</v>
      </c>
      <c r="B91" s="28">
        <v>0</v>
      </c>
    </row>
    <row r="92" spans="1:2" x14ac:dyDescent="0.2">
      <c r="A92" s="27" t="s">
        <v>149</v>
      </c>
      <c r="B92" s="32">
        <v>0</v>
      </c>
    </row>
    <row r="93" spans="1:2" x14ac:dyDescent="0.2">
      <c r="A93" s="27" t="s">
        <v>150</v>
      </c>
      <c r="B93" s="28">
        <v>0</v>
      </c>
    </row>
    <row r="94" spans="1:2" x14ac:dyDescent="0.2">
      <c r="A94" s="27" t="s">
        <v>152</v>
      </c>
      <c r="B94" s="28">
        <v>0</v>
      </c>
    </row>
    <row r="95" spans="1:2" x14ac:dyDescent="0.2">
      <c r="A95" s="27" t="s">
        <v>103</v>
      </c>
      <c r="B95" s="32">
        <v>0</v>
      </c>
    </row>
    <row r="96" spans="1:2" x14ac:dyDescent="0.2">
      <c r="A96" s="27" t="s">
        <v>153</v>
      </c>
      <c r="B96" s="28">
        <v>0</v>
      </c>
    </row>
    <row r="97" spans="1:2" x14ac:dyDescent="0.2">
      <c r="A97" s="27" t="s">
        <v>154</v>
      </c>
      <c r="B97" s="32">
        <v>0</v>
      </c>
    </row>
    <row r="98" spans="1:2" x14ac:dyDescent="0.2">
      <c r="A98" s="27" t="s">
        <v>155</v>
      </c>
      <c r="B98" s="28">
        <v>0</v>
      </c>
    </row>
    <row r="99" spans="1:2" x14ac:dyDescent="0.2">
      <c r="A99" s="27" t="s">
        <v>157</v>
      </c>
      <c r="B99" s="28">
        <v>0</v>
      </c>
    </row>
    <row r="100" spans="1:2" x14ac:dyDescent="0.2">
      <c r="A100" s="27" t="s">
        <v>158</v>
      </c>
      <c r="B100" s="32">
        <v>0</v>
      </c>
    </row>
    <row r="101" spans="1:2" x14ac:dyDescent="0.2">
      <c r="A101" s="27" t="s">
        <v>159</v>
      </c>
      <c r="B101" s="28">
        <v>0</v>
      </c>
    </row>
    <row r="102" spans="1:2" x14ac:dyDescent="0.2">
      <c r="A102" s="27" t="s">
        <v>160</v>
      </c>
      <c r="B102" s="32">
        <v>0</v>
      </c>
    </row>
    <row r="103" spans="1:2" x14ac:dyDescent="0.2">
      <c r="A103" s="27" t="s">
        <v>161</v>
      </c>
      <c r="B103" s="32">
        <v>0</v>
      </c>
    </row>
    <row r="104" spans="1:2" x14ac:dyDescent="0.2">
      <c r="A104" s="27" t="s">
        <v>162</v>
      </c>
      <c r="B104" s="28">
        <v>0</v>
      </c>
    </row>
    <row r="105" spans="1:2" x14ac:dyDescent="0.2">
      <c r="A105" s="27" t="s">
        <v>163</v>
      </c>
      <c r="B105" s="32">
        <v>0</v>
      </c>
    </row>
    <row r="106" spans="1:2" x14ac:dyDescent="0.2">
      <c r="A106" s="27" t="s">
        <v>165</v>
      </c>
      <c r="B106" s="32">
        <v>0</v>
      </c>
    </row>
    <row r="107" spans="1:2" x14ac:dyDescent="0.2">
      <c r="A107" s="27" t="s">
        <v>166</v>
      </c>
      <c r="B107" s="28">
        <v>0</v>
      </c>
    </row>
    <row r="108" spans="1:2" x14ac:dyDescent="0.2">
      <c r="A108" s="27" t="s">
        <v>167</v>
      </c>
      <c r="B108" s="32">
        <v>0</v>
      </c>
    </row>
    <row r="109" spans="1:2" x14ac:dyDescent="0.2">
      <c r="A109" s="27" t="s">
        <v>168</v>
      </c>
      <c r="B109" s="28">
        <v>0</v>
      </c>
    </row>
    <row r="110" spans="1:2" x14ac:dyDescent="0.2">
      <c r="A110" s="27" t="s">
        <v>169</v>
      </c>
      <c r="B110" s="32">
        <v>0</v>
      </c>
    </row>
    <row r="111" spans="1:2" x14ac:dyDescent="0.2">
      <c r="A111" s="27" t="s">
        <v>170</v>
      </c>
      <c r="B111" s="28">
        <v>0</v>
      </c>
    </row>
    <row r="112" spans="1:2" x14ac:dyDescent="0.2">
      <c r="A112" s="27" t="s">
        <v>171</v>
      </c>
      <c r="B112" s="32">
        <v>0</v>
      </c>
    </row>
    <row r="113" spans="1:2" x14ac:dyDescent="0.2">
      <c r="A113" s="27" t="s">
        <v>172</v>
      </c>
      <c r="B113" s="28">
        <v>0</v>
      </c>
    </row>
    <row r="114" spans="1:2" x14ac:dyDescent="0.2">
      <c r="A114" s="27" t="s">
        <v>173</v>
      </c>
      <c r="B114" s="32">
        <v>0</v>
      </c>
    </row>
    <row r="115" spans="1:2" x14ac:dyDescent="0.2">
      <c r="A115" s="27" t="s">
        <v>174</v>
      </c>
      <c r="B115" s="28">
        <v>0</v>
      </c>
    </row>
    <row r="116" spans="1:2" x14ac:dyDescent="0.2">
      <c r="A116" s="27" t="s">
        <v>175</v>
      </c>
      <c r="B116" s="32">
        <v>0</v>
      </c>
    </row>
    <row r="117" spans="1:2" x14ac:dyDescent="0.2">
      <c r="A117" s="27" t="s">
        <v>176</v>
      </c>
      <c r="B117" s="28">
        <v>0</v>
      </c>
    </row>
    <row r="118" spans="1:2" x14ac:dyDescent="0.2">
      <c r="A118" s="27" t="s">
        <v>177</v>
      </c>
      <c r="B118" s="32">
        <v>0</v>
      </c>
    </row>
    <row r="119" spans="1:2" x14ac:dyDescent="0.2">
      <c r="A119" s="27" t="s">
        <v>178</v>
      </c>
      <c r="B119" s="28">
        <v>0</v>
      </c>
    </row>
    <row r="120" spans="1:2" x14ac:dyDescent="0.2">
      <c r="A120" s="27" t="s">
        <v>179</v>
      </c>
      <c r="B120" s="32">
        <v>0</v>
      </c>
    </row>
    <row r="121" spans="1:2" x14ac:dyDescent="0.2">
      <c r="A121" s="27" t="s">
        <v>180</v>
      </c>
      <c r="B121" s="28">
        <v>0</v>
      </c>
    </row>
    <row r="122" spans="1:2" x14ac:dyDescent="0.2">
      <c r="A122" s="27" t="s">
        <v>181</v>
      </c>
      <c r="B122" s="32">
        <v>0</v>
      </c>
    </row>
    <row r="123" spans="1:2" x14ac:dyDescent="0.2">
      <c r="A123" s="27" t="s">
        <v>112</v>
      </c>
      <c r="B123" s="32">
        <v>0</v>
      </c>
    </row>
    <row r="124" spans="1:2" x14ac:dyDescent="0.2">
      <c r="A124" s="27" t="s">
        <v>183</v>
      </c>
      <c r="B124" s="32">
        <v>0</v>
      </c>
    </row>
    <row r="125" spans="1:2" x14ac:dyDescent="0.2">
      <c r="A125" s="27" t="s">
        <v>184</v>
      </c>
      <c r="B125" s="28">
        <v>0</v>
      </c>
    </row>
    <row r="126" spans="1:2" x14ac:dyDescent="0.2">
      <c r="A126" s="27" t="s">
        <v>185</v>
      </c>
      <c r="B126" s="32">
        <v>0</v>
      </c>
    </row>
    <row r="127" spans="1:2" x14ac:dyDescent="0.2">
      <c r="A127" s="27" t="s">
        <v>117</v>
      </c>
      <c r="B127" s="32">
        <v>0</v>
      </c>
    </row>
    <row r="128" spans="1:2" x14ac:dyDescent="0.2">
      <c r="A128" s="27" t="s">
        <v>186</v>
      </c>
      <c r="B128" s="32">
        <v>0</v>
      </c>
    </row>
    <row r="129" spans="1:2" x14ac:dyDescent="0.2">
      <c r="A129" s="27" t="s">
        <v>187</v>
      </c>
      <c r="B129" s="28">
        <v>0</v>
      </c>
    </row>
    <row r="130" spans="1:2" x14ac:dyDescent="0.2">
      <c r="A130" s="27" t="s">
        <v>188</v>
      </c>
      <c r="B130" s="32">
        <v>0</v>
      </c>
    </row>
    <row r="131" spans="1:2" x14ac:dyDescent="0.2">
      <c r="A131" s="27" t="s">
        <v>189</v>
      </c>
      <c r="B131" s="28">
        <v>0</v>
      </c>
    </row>
    <row r="132" spans="1:2" x14ac:dyDescent="0.2">
      <c r="A132" s="27" t="s">
        <v>108</v>
      </c>
      <c r="B132" s="32">
        <v>0</v>
      </c>
    </row>
    <row r="133" spans="1:2" x14ac:dyDescent="0.2">
      <c r="A133" s="27" t="s">
        <v>190</v>
      </c>
      <c r="B133" s="28">
        <v>0</v>
      </c>
    </row>
    <row r="134" spans="1:2" x14ac:dyDescent="0.2">
      <c r="A134" s="27" t="s">
        <v>191</v>
      </c>
      <c r="B134" s="32">
        <v>0</v>
      </c>
    </row>
    <row r="135" spans="1:2" x14ac:dyDescent="0.2">
      <c r="A135" s="27" t="s">
        <v>192</v>
      </c>
      <c r="B135" s="28">
        <v>0</v>
      </c>
    </row>
    <row r="136" spans="1:2" x14ac:dyDescent="0.2">
      <c r="A136" s="27" t="s">
        <v>194</v>
      </c>
      <c r="B136" s="28">
        <v>0</v>
      </c>
    </row>
    <row r="137" spans="1:2" x14ac:dyDescent="0.2">
      <c r="A137" s="27" t="s">
        <v>195</v>
      </c>
      <c r="B137" s="32">
        <v>0</v>
      </c>
    </row>
    <row r="138" spans="1:2" x14ac:dyDescent="0.2">
      <c r="A138" s="27" t="s">
        <v>196</v>
      </c>
      <c r="B138" s="28">
        <v>0</v>
      </c>
    </row>
    <row r="139" spans="1:2" x14ac:dyDescent="0.2">
      <c r="A139" s="27" t="s">
        <v>198</v>
      </c>
      <c r="B139" s="28">
        <v>0</v>
      </c>
    </row>
    <row r="140" spans="1:2" x14ac:dyDescent="0.2">
      <c r="A140" s="27" t="s">
        <v>199</v>
      </c>
      <c r="B140" s="32">
        <v>0</v>
      </c>
    </row>
    <row r="141" spans="1:2" x14ac:dyDescent="0.2">
      <c r="A141" s="27" t="s">
        <v>200</v>
      </c>
      <c r="B141" s="28">
        <v>0</v>
      </c>
    </row>
    <row r="142" spans="1:2" x14ac:dyDescent="0.2">
      <c r="A142" s="27" t="s">
        <v>201</v>
      </c>
      <c r="B142" s="32">
        <v>0</v>
      </c>
    </row>
    <row r="143" spans="1:2" x14ac:dyDescent="0.2">
      <c r="A143" s="27" t="s">
        <v>202</v>
      </c>
      <c r="B143" s="28">
        <v>0</v>
      </c>
    </row>
    <row r="144" spans="1:2" x14ac:dyDescent="0.2">
      <c r="A144" s="27" t="s">
        <v>203</v>
      </c>
      <c r="B144" s="32">
        <v>0</v>
      </c>
    </row>
    <row r="145" spans="1:2" x14ac:dyDescent="0.2">
      <c r="A145" s="27" t="s">
        <v>106</v>
      </c>
      <c r="B145" s="28">
        <v>0</v>
      </c>
    </row>
    <row r="146" spans="1:2" x14ac:dyDescent="0.2">
      <c r="A146" s="27" t="s">
        <v>204</v>
      </c>
      <c r="B146" s="32">
        <v>0</v>
      </c>
    </row>
    <row r="147" spans="1:2" x14ac:dyDescent="0.2">
      <c r="A147" s="27" t="s">
        <v>205</v>
      </c>
      <c r="B147" s="28">
        <v>0</v>
      </c>
    </row>
    <row r="148" spans="1:2" x14ac:dyDescent="0.2">
      <c r="A148" s="27" t="s">
        <v>206</v>
      </c>
      <c r="B148" s="32">
        <v>0</v>
      </c>
    </row>
    <row r="149" spans="1:2" x14ac:dyDescent="0.2">
      <c r="A149" s="27" t="s">
        <v>207</v>
      </c>
      <c r="B149" s="28">
        <v>0</v>
      </c>
    </row>
    <row r="150" spans="1:2" x14ac:dyDescent="0.2">
      <c r="A150" s="27" t="s">
        <v>209</v>
      </c>
      <c r="B150" s="28">
        <v>0</v>
      </c>
    </row>
    <row r="151" spans="1:2" x14ac:dyDescent="0.2">
      <c r="A151" s="27" t="s">
        <v>210</v>
      </c>
      <c r="B151" s="32">
        <v>0</v>
      </c>
    </row>
    <row r="152" spans="1:2" x14ac:dyDescent="0.2">
      <c r="A152" s="27" t="s">
        <v>211</v>
      </c>
      <c r="B152" s="28">
        <v>0</v>
      </c>
    </row>
    <row r="153" spans="1:2" x14ac:dyDescent="0.2">
      <c r="A153" s="27" t="s">
        <v>212</v>
      </c>
      <c r="B153" s="32">
        <v>0</v>
      </c>
    </row>
    <row r="154" spans="1:2" x14ac:dyDescent="0.2">
      <c r="A154" s="27" t="s">
        <v>214</v>
      </c>
      <c r="B154" s="32">
        <v>0</v>
      </c>
    </row>
    <row r="155" spans="1:2" x14ac:dyDescent="0.2">
      <c r="A155" s="27" t="s">
        <v>215</v>
      </c>
      <c r="B155" s="28">
        <v>0</v>
      </c>
    </row>
    <row r="156" spans="1:2" x14ac:dyDescent="0.2">
      <c r="A156" s="27" t="s">
        <v>218</v>
      </c>
      <c r="B156" s="32">
        <v>0</v>
      </c>
    </row>
    <row r="157" spans="1:2" x14ac:dyDescent="0.2">
      <c r="A157" s="27" t="s">
        <v>219</v>
      </c>
      <c r="B157" s="28">
        <v>0</v>
      </c>
    </row>
    <row r="158" spans="1:2" x14ac:dyDescent="0.2">
      <c r="A158" s="27" t="s">
        <v>220</v>
      </c>
      <c r="B158" s="32">
        <v>0</v>
      </c>
    </row>
    <row r="159" spans="1:2" x14ac:dyDescent="0.2">
      <c r="A159" s="27" t="s">
        <v>221</v>
      </c>
      <c r="B159" s="28">
        <v>0</v>
      </c>
    </row>
    <row r="160" spans="1:2" x14ac:dyDescent="0.2">
      <c r="A160" s="27" t="s">
        <v>224</v>
      </c>
      <c r="B160" s="32">
        <v>0</v>
      </c>
    </row>
    <row r="161" spans="1:5" x14ac:dyDescent="0.2">
      <c r="A161" s="27" t="s">
        <v>226</v>
      </c>
      <c r="B161" s="32">
        <v>0</v>
      </c>
    </row>
    <row r="162" spans="1:5" x14ac:dyDescent="0.2">
      <c r="A162" s="27" t="s">
        <v>66</v>
      </c>
      <c r="B162" s="28">
        <v>0</v>
      </c>
    </row>
    <row r="163" spans="1:5" x14ac:dyDescent="0.2">
      <c r="A163" s="27" t="s">
        <v>229</v>
      </c>
      <c r="B163" s="32">
        <v>0</v>
      </c>
    </row>
    <row r="164" spans="1:5" x14ac:dyDescent="0.2">
      <c r="A164" s="27" t="s">
        <v>230</v>
      </c>
      <c r="B164" s="28">
        <v>0</v>
      </c>
    </row>
    <row r="165" spans="1:5" x14ac:dyDescent="0.2">
      <c r="A165" s="27" t="s">
        <v>231</v>
      </c>
      <c r="B165" s="32">
        <v>0</v>
      </c>
    </row>
    <row r="166" spans="1:5" x14ac:dyDescent="0.2">
      <c r="A166" s="27" t="s">
        <v>232</v>
      </c>
      <c r="B166" s="28">
        <v>0</v>
      </c>
      <c r="D166" s="44"/>
      <c r="E166" s="44"/>
    </row>
    <row r="167" spans="1:5" s="44" customFormat="1" x14ac:dyDescent="0.2">
      <c r="A167" s="27" t="s">
        <v>86</v>
      </c>
      <c r="B167" s="35">
        <v>3.8540000000000001</v>
      </c>
      <c r="D167" s="6"/>
      <c r="E167" s="6"/>
    </row>
    <row r="169" spans="1:5" x14ac:dyDescent="0.2">
      <c r="A169" s="27" t="s">
        <v>233</v>
      </c>
      <c r="B169" s="36">
        <v>65419.014999999999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Graf. 2.1-2.3-2.5</vt:lpstr>
      <vt:lpstr>Graf. 2.2-2.4-2.6</vt:lpstr>
      <vt:lpstr>Tab. 2.1</vt:lpstr>
      <vt:lpstr>Graf 2.7</vt:lpstr>
      <vt:lpstr>Graf 2.8</vt:lpstr>
      <vt:lpstr>Graf 2.9</vt:lpstr>
      <vt:lpstr>Graf 2.10</vt:lpstr>
      <vt:lpstr>Graf 2.11</vt:lpstr>
      <vt:lpstr>Graf 2.12</vt:lpstr>
      <vt:lpstr>Graf 2.13</vt:lpstr>
      <vt:lpstr>Graf 2.14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2023-06-09T11:14:15Z</dcterms:modified>
</cp:coreProperties>
</file>